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s.cook\Desktop\"/>
    </mc:Choice>
  </mc:AlternateContent>
  <bookViews>
    <workbookView xWindow="0" yWindow="0" windowWidth="26430" windowHeight="11100"/>
  </bookViews>
  <sheets>
    <sheet name="F1" sheetId="5" r:id="rId1"/>
    <sheet name="F2" sheetId="4" r:id="rId2"/>
  </sheets>
  <calcPr calcId="171027"/>
</workbook>
</file>

<file path=xl/calcChain.xml><?xml version="1.0" encoding="utf-8"?>
<calcChain xmlns="http://schemas.openxmlformats.org/spreadsheetml/2006/main">
  <c r="BO3" i="4" l="1"/>
  <c r="BO4" i="4"/>
  <c r="BO5" i="4"/>
  <c r="BO6" i="4"/>
  <c r="BO7"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O53" i="4"/>
  <c r="BO54" i="4"/>
  <c r="BO55" i="4"/>
  <c r="BO56" i="4"/>
  <c r="BO57" i="4"/>
  <c r="BO58" i="4"/>
  <c r="BO59" i="4"/>
  <c r="BO60" i="4"/>
  <c r="BO61" i="4"/>
  <c r="BO62" i="4"/>
  <c r="BO63" i="4"/>
  <c r="BO64" i="4"/>
  <c r="BO65" i="4"/>
  <c r="BO66" i="4"/>
  <c r="BO67" i="4"/>
  <c r="BO68" i="4"/>
  <c r="BO69" i="4"/>
  <c r="BO70" i="4"/>
  <c r="BO71" i="4"/>
  <c r="BO72" i="4"/>
  <c r="BO73" i="4"/>
  <c r="BO74" i="4"/>
  <c r="BO75" i="4"/>
  <c r="BO76" i="4"/>
  <c r="BO77" i="4"/>
  <c r="BO78" i="4"/>
  <c r="BO79" i="4"/>
  <c r="BO80" i="4"/>
  <c r="BO81" i="4"/>
  <c r="BO82" i="4"/>
  <c r="BO83" i="4"/>
  <c r="BO84" i="4"/>
  <c r="BO85" i="4"/>
  <c r="BO86" i="4"/>
  <c r="BO87" i="4"/>
  <c r="BO88" i="4"/>
  <c r="BO89" i="4"/>
  <c r="BO90" i="4"/>
  <c r="BO91" i="4"/>
  <c r="BO92" i="4"/>
  <c r="BO93" i="4"/>
  <c r="BO94" i="4"/>
  <c r="BO95" i="4"/>
  <c r="BO96" i="4"/>
  <c r="BO97" i="4"/>
  <c r="BO98" i="4"/>
  <c r="BO99" i="4"/>
  <c r="BO100" i="4"/>
  <c r="BO101" i="4"/>
  <c r="BN3" i="4"/>
  <c r="BN4" i="4"/>
  <c r="BN5" i="4"/>
  <c r="BN6" i="4"/>
  <c r="BN7" i="4"/>
  <c r="BN8" i="4"/>
  <c r="BN9" i="4"/>
  <c r="BN10" i="4"/>
  <c r="BN11" i="4"/>
  <c r="BN12" i="4"/>
  <c r="BN13" i="4"/>
  <c r="BN14" i="4"/>
  <c r="BN15" i="4"/>
  <c r="BN16" i="4"/>
  <c r="BN17" i="4"/>
  <c r="BN18" i="4"/>
  <c r="BN19" i="4"/>
  <c r="BN20" i="4"/>
  <c r="BN21" i="4"/>
  <c r="BN22" i="4"/>
  <c r="BN23" i="4"/>
  <c r="BN24" i="4"/>
  <c r="BN25" i="4"/>
  <c r="BN26" i="4"/>
  <c r="BN27" i="4"/>
  <c r="BN28" i="4"/>
  <c r="BN29" i="4"/>
  <c r="BN30" i="4"/>
  <c r="BN31" i="4"/>
  <c r="BN32" i="4"/>
  <c r="BN33" i="4"/>
  <c r="BN34" i="4"/>
  <c r="BN35" i="4"/>
  <c r="BN36" i="4"/>
  <c r="BN37" i="4"/>
  <c r="BN38" i="4"/>
  <c r="BN39" i="4"/>
  <c r="BN40" i="4"/>
  <c r="BN41" i="4"/>
  <c r="BN42" i="4"/>
  <c r="BN43" i="4"/>
  <c r="BN44" i="4"/>
  <c r="BN45" i="4"/>
  <c r="BN46" i="4"/>
  <c r="BN47" i="4"/>
  <c r="BN48" i="4"/>
  <c r="BN49" i="4"/>
  <c r="BN50" i="4"/>
  <c r="BN51" i="4"/>
  <c r="BN52" i="4"/>
  <c r="BN53" i="4"/>
  <c r="BN54" i="4"/>
  <c r="BN55" i="4"/>
  <c r="BN56" i="4"/>
  <c r="BN57" i="4"/>
  <c r="BN58" i="4"/>
  <c r="BN59" i="4"/>
  <c r="BN60" i="4"/>
  <c r="BN61" i="4"/>
  <c r="BN62" i="4"/>
  <c r="BN63" i="4"/>
  <c r="BN64" i="4"/>
  <c r="BN65" i="4"/>
  <c r="BN66" i="4"/>
  <c r="BN67" i="4"/>
  <c r="BN68" i="4"/>
  <c r="BN69" i="4"/>
  <c r="BN70" i="4"/>
  <c r="BN71" i="4"/>
  <c r="BN72" i="4"/>
  <c r="BN73" i="4"/>
  <c r="BN74" i="4"/>
  <c r="BN75" i="4"/>
  <c r="BN76" i="4"/>
  <c r="BN77" i="4"/>
  <c r="BN78" i="4"/>
  <c r="BN79" i="4"/>
  <c r="BN80" i="4"/>
  <c r="BN81" i="4"/>
  <c r="BN82" i="4"/>
  <c r="BN83" i="4"/>
  <c r="BN84" i="4"/>
  <c r="BN85" i="4"/>
  <c r="BN86" i="4"/>
  <c r="BN87" i="4"/>
  <c r="BN88" i="4"/>
  <c r="BN89" i="4"/>
  <c r="BN90" i="4"/>
  <c r="BN91" i="4"/>
  <c r="BN92" i="4"/>
  <c r="BN93" i="4"/>
  <c r="BN94" i="4"/>
  <c r="BN95" i="4"/>
  <c r="BN96" i="4"/>
  <c r="BN97" i="4"/>
  <c r="BN98" i="4"/>
  <c r="BN99" i="4"/>
  <c r="BN100" i="4"/>
  <c r="BN101" i="4"/>
  <c r="BN3" i="5"/>
  <c r="BN4" i="5"/>
  <c r="BN5" i="5"/>
  <c r="BN6" i="5"/>
  <c r="BN7" i="5"/>
  <c r="BN8" i="5"/>
  <c r="BN9" i="5"/>
  <c r="BN10" i="5"/>
  <c r="BN11" i="5"/>
  <c r="BN12" i="5"/>
  <c r="BN13" i="5"/>
  <c r="BN14" i="5"/>
  <c r="BN15" i="5"/>
  <c r="BN16" i="5"/>
  <c r="BN17" i="5"/>
  <c r="BN18" i="5"/>
  <c r="BN19" i="5"/>
  <c r="BN20" i="5"/>
  <c r="BN21" i="5"/>
  <c r="BN22" i="5"/>
  <c r="BN23" i="5"/>
  <c r="BN24" i="5"/>
  <c r="BN25" i="5"/>
  <c r="BN26" i="5"/>
  <c r="BN27" i="5"/>
  <c r="BN28" i="5"/>
  <c r="BN29" i="5"/>
  <c r="BN30" i="5"/>
  <c r="BN31" i="5"/>
  <c r="BN32" i="5"/>
  <c r="BN33" i="5"/>
  <c r="BN34" i="5"/>
  <c r="BN35" i="5"/>
  <c r="BN36" i="5"/>
  <c r="BN37" i="5"/>
  <c r="BN38" i="5"/>
  <c r="BN39" i="5"/>
  <c r="BN40" i="5"/>
  <c r="BN41" i="5"/>
  <c r="BN42" i="5"/>
  <c r="BN43" i="5"/>
  <c r="BN44" i="5"/>
  <c r="BN45" i="5"/>
  <c r="BN46" i="5"/>
  <c r="BN47" i="5"/>
  <c r="BN48" i="5"/>
  <c r="BN49" i="5"/>
  <c r="BN50" i="5"/>
  <c r="BN51" i="5"/>
  <c r="BN52" i="5"/>
  <c r="BN53" i="5"/>
  <c r="BN54" i="5"/>
  <c r="BN55" i="5"/>
  <c r="BN56" i="5"/>
  <c r="BN57" i="5"/>
  <c r="BN58" i="5"/>
  <c r="BN59" i="5"/>
  <c r="BN60" i="5"/>
  <c r="BN61" i="5"/>
  <c r="BN62" i="5"/>
  <c r="BN63" i="5"/>
  <c r="BN64" i="5"/>
  <c r="BN65" i="5"/>
  <c r="BN66" i="5"/>
  <c r="BN67" i="5"/>
  <c r="BN68" i="5"/>
  <c r="BN69" i="5"/>
  <c r="BN70" i="5"/>
  <c r="BN71" i="5"/>
  <c r="BN72" i="5"/>
  <c r="BN73" i="5"/>
  <c r="BN74" i="5"/>
  <c r="BN75" i="5"/>
  <c r="BN76" i="5"/>
  <c r="BN77" i="5"/>
  <c r="BN78" i="5"/>
  <c r="BN79" i="5"/>
  <c r="BN80" i="5"/>
  <c r="BN81" i="5"/>
  <c r="BN82" i="5"/>
  <c r="BN83" i="5"/>
  <c r="BN84" i="5"/>
  <c r="BN85" i="5"/>
  <c r="BN86" i="5"/>
  <c r="BN87" i="5"/>
  <c r="BN88" i="5"/>
  <c r="BN89" i="5"/>
  <c r="BN90" i="5"/>
  <c r="BN91" i="5"/>
  <c r="BN92" i="5"/>
  <c r="BN93" i="5"/>
  <c r="BN94" i="5"/>
  <c r="BN95" i="5"/>
  <c r="BN96" i="5"/>
  <c r="BN97" i="5"/>
  <c r="BN98" i="5"/>
  <c r="BN99" i="5"/>
  <c r="BN100" i="5"/>
  <c r="BN101" i="5"/>
  <c r="BO3" i="5"/>
  <c r="BO4" i="5"/>
  <c r="BO5" i="5"/>
  <c r="BO6" i="5"/>
  <c r="BO7" i="5"/>
  <c r="BO8" i="5"/>
  <c r="BO9" i="5"/>
  <c r="BO10" i="5"/>
  <c r="BO11" i="5"/>
  <c r="BO12" i="5"/>
  <c r="BO13" i="5"/>
  <c r="BO14" i="5"/>
  <c r="BO15" i="5"/>
  <c r="BO16" i="5"/>
  <c r="BO17" i="5"/>
  <c r="BO18" i="5"/>
  <c r="BO19" i="5"/>
  <c r="BO20" i="5"/>
  <c r="BO21" i="5"/>
  <c r="BO22" i="5"/>
  <c r="BO23" i="5"/>
  <c r="BO24" i="5"/>
  <c r="BO25" i="5"/>
  <c r="BO26" i="5"/>
  <c r="BO27" i="5"/>
  <c r="BO28" i="5"/>
  <c r="BO29" i="5"/>
  <c r="BO30" i="5"/>
  <c r="BO31" i="5"/>
  <c r="BO32" i="5"/>
  <c r="BO33" i="5"/>
  <c r="BO34" i="5"/>
  <c r="BO35" i="5"/>
  <c r="BO36" i="5"/>
  <c r="BO37" i="5"/>
  <c r="BO38" i="5"/>
  <c r="BO39" i="5"/>
  <c r="BO40" i="5"/>
  <c r="BO41" i="5"/>
  <c r="BO42" i="5"/>
  <c r="BO43" i="5"/>
  <c r="BO44" i="5"/>
  <c r="BO45" i="5"/>
  <c r="BO46" i="5"/>
  <c r="BO47" i="5"/>
  <c r="BO48" i="5"/>
  <c r="BO49" i="5"/>
  <c r="BO50" i="5"/>
  <c r="BO51" i="5"/>
  <c r="BO52" i="5"/>
  <c r="BO53" i="5"/>
  <c r="BO54" i="5"/>
  <c r="BO55" i="5"/>
  <c r="BO56" i="5"/>
  <c r="BO57" i="5"/>
  <c r="BO58" i="5"/>
  <c r="BO59" i="5"/>
  <c r="BO60" i="5"/>
  <c r="BO61" i="5"/>
  <c r="BO62" i="5"/>
  <c r="BO63" i="5"/>
  <c r="BO64" i="5"/>
  <c r="BO65" i="5"/>
  <c r="BO66" i="5"/>
  <c r="BO67" i="5"/>
  <c r="BO68" i="5"/>
  <c r="BO69" i="5"/>
  <c r="BO70" i="5"/>
  <c r="BO71" i="5"/>
  <c r="BO72" i="5"/>
  <c r="BO73" i="5"/>
  <c r="BO74" i="5"/>
  <c r="BO75" i="5"/>
  <c r="BO76" i="5"/>
  <c r="BO77" i="5"/>
  <c r="BO78" i="5"/>
  <c r="BO79" i="5"/>
  <c r="BO80" i="5"/>
  <c r="BO81" i="5"/>
  <c r="BO82" i="5"/>
  <c r="BO83" i="5"/>
  <c r="BO84" i="5"/>
  <c r="BO85" i="5"/>
  <c r="BO86" i="5"/>
  <c r="BO87" i="5"/>
  <c r="BO88" i="5"/>
  <c r="BO89" i="5"/>
  <c r="BO90" i="5"/>
  <c r="BO91" i="5"/>
  <c r="BO92" i="5"/>
  <c r="BO93" i="5"/>
  <c r="BO94" i="5"/>
  <c r="BO95" i="5"/>
  <c r="BO96" i="5"/>
  <c r="BO97" i="5"/>
  <c r="BO98" i="5"/>
  <c r="BO99" i="5"/>
  <c r="BO100" i="5"/>
  <c r="BO101" i="5"/>
  <c r="BT1" i="4"/>
  <c r="BO2" i="5"/>
  <c r="BW12" i="5"/>
  <c r="BX12" i="5" s="1"/>
  <c r="BM13" i="5"/>
  <c r="BP13" i="5" s="1"/>
  <c r="BW14" i="5"/>
  <c r="BX14" i="5" s="1"/>
  <c r="BW16" i="5"/>
  <c r="BX16" i="5" s="1"/>
  <c r="BM17" i="5"/>
  <c r="BP17" i="5" s="1"/>
  <c r="BM18" i="5"/>
  <c r="BP18" i="5" s="1"/>
  <c r="BW20" i="5"/>
  <c r="BX20" i="5" s="1"/>
  <c r="BW24" i="5"/>
  <c r="BX24" i="5" s="1"/>
  <c r="BW28" i="5"/>
  <c r="BX28" i="5" s="1"/>
  <c r="BW29" i="5"/>
  <c r="BX29" i="5" s="1"/>
  <c r="BM32" i="5"/>
  <c r="BP32" i="5" s="1"/>
  <c r="BM33" i="5"/>
  <c r="BP33" i="5" s="1"/>
  <c r="BW34" i="5"/>
  <c r="BX34" i="5" s="1"/>
  <c r="BW36" i="5"/>
  <c r="BX36" i="5" s="1"/>
  <c r="BW37" i="5"/>
  <c r="BX37" i="5" s="1"/>
  <c r="BW40" i="5"/>
  <c r="BX40" i="5" s="1"/>
  <c r="BW41" i="5"/>
  <c r="BX41" i="5" s="1"/>
  <c r="BW46" i="5"/>
  <c r="BX46" i="5" s="1"/>
  <c r="BW48" i="5"/>
  <c r="BX48" i="5" s="1"/>
  <c r="BW49" i="5"/>
  <c r="BX49" i="5" s="1"/>
  <c r="BM52" i="5"/>
  <c r="BP52" i="5" s="1"/>
  <c r="BM53" i="5"/>
  <c r="BP53" i="5" s="1"/>
  <c r="BW60" i="5"/>
  <c r="BX60" i="5" s="1"/>
  <c r="BW61" i="5"/>
  <c r="BX61" i="5" s="1"/>
  <c r="BM64" i="5"/>
  <c r="BP64" i="5" s="1"/>
  <c r="BM65" i="5"/>
  <c r="BP65" i="5" s="1"/>
  <c r="BW66" i="5"/>
  <c r="BX66" i="5" s="1"/>
  <c r="BW68" i="5"/>
  <c r="BX68" i="5" s="1"/>
  <c r="BW69" i="5"/>
  <c r="BX69" i="5" s="1"/>
  <c r="BW72" i="5"/>
  <c r="BX72" i="5" s="1"/>
  <c r="BW73" i="5"/>
  <c r="BX73" i="5" s="1"/>
  <c r="BW78" i="5"/>
  <c r="BX78" i="5" s="1"/>
  <c r="BW80" i="5"/>
  <c r="BX80" i="5" s="1"/>
  <c r="BW81" i="5"/>
  <c r="BX81" i="5" s="1"/>
  <c r="BW86" i="5"/>
  <c r="BX86" i="5" s="1"/>
  <c r="BW90" i="5"/>
  <c r="BX90" i="5" s="1"/>
  <c r="BW94" i="5"/>
  <c r="BX94" i="5" s="1"/>
  <c r="BW98" i="5"/>
  <c r="BX98" i="5" s="1"/>
  <c r="BW101" i="5"/>
  <c r="BX101" i="5" s="1"/>
  <c r="BW100" i="5"/>
  <c r="BX100" i="5" s="1"/>
  <c r="BW99" i="5"/>
  <c r="BX99" i="5" s="1"/>
  <c r="BM98" i="5"/>
  <c r="BP98" i="5" s="1"/>
  <c r="BW97" i="5"/>
  <c r="BX97" i="5" s="1"/>
  <c r="BW96" i="5"/>
  <c r="BX96" i="5" s="1"/>
  <c r="BW95" i="5"/>
  <c r="BX95" i="5" s="1"/>
  <c r="BM94" i="5"/>
  <c r="BP94" i="5" s="1"/>
  <c r="BW93" i="5"/>
  <c r="BX93" i="5" s="1"/>
  <c r="BW92" i="5"/>
  <c r="BX92" i="5" s="1"/>
  <c r="BW91" i="5"/>
  <c r="BX91" i="5" s="1"/>
  <c r="BM90" i="5"/>
  <c r="BP90" i="5" s="1"/>
  <c r="BW89" i="5"/>
  <c r="BX89" i="5" s="1"/>
  <c r="BW88" i="5"/>
  <c r="BX88" i="5" s="1"/>
  <c r="BW87" i="5"/>
  <c r="BX87" i="5" s="1"/>
  <c r="BM86" i="5"/>
  <c r="BP86" i="5" s="1"/>
  <c r="BW85" i="5"/>
  <c r="BX85" i="5" s="1"/>
  <c r="BW84" i="5"/>
  <c r="BX84" i="5" s="1"/>
  <c r="BW83" i="5"/>
  <c r="BX83" i="5" s="1"/>
  <c r="BM82" i="5"/>
  <c r="BP82" i="5" s="1"/>
  <c r="BW82" i="5"/>
  <c r="BX82" i="5" s="1"/>
  <c r="BM81" i="5"/>
  <c r="BP81" i="5" s="1"/>
  <c r="BW79" i="5"/>
  <c r="BX79" i="5" s="1"/>
  <c r="BW77" i="5"/>
  <c r="BX77" i="5" s="1"/>
  <c r="BW76" i="5"/>
  <c r="BX76" i="5" s="1"/>
  <c r="BW75" i="5"/>
  <c r="BX75" i="5" s="1"/>
  <c r="BW74" i="5"/>
  <c r="BX74" i="5" s="1"/>
  <c r="BM73" i="5"/>
  <c r="BP73" i="5" s="1"/>
  <c r="BM72" i="5"/>
  <c r="BP72" i="5" s="1"/>
  <c r="BW71" i="5"/>
  <c r="BX71" i="5" s="1"/>
  <c r="BW70" i="5"/>
  <c r="BX70" i="5" s="1"/>
  <c r="BM69" i="5"/>
  <c r="BP69" i="5" s="1"/>
  <c r="BW67" i="5"/>
  <c r="BX67" i="5" s="1"/>
  <c r="BW65" i="5"/>
  <c r="BX65" i="5" s="1"/>
  <c r="BW63" i="5"/>
  <c r="BX63" i="5" s="1"/>
  <c r="BW62" i="5"/>
  <c r="BX62" i="5" s="1"/>
  <c r="BM61" i="5"/>
  <c r="BP61" i="5" s="1"/>
  <c r="BM60" i="5"/>
  <c r="BP60" i="5" s="1"/>
  <c r="BW59" i="5"/>
  <c r="BX59" i="5" s="1"/>
  <c r="BW58" i="5"/>
  <c r="BX58" i="5" s="1"/>
  <c r="BW57" i="5"/>
  <c r="BX57" i="5" s="1"/>
  <c r="BW56" i="5"/>
  <c r="BX56" i="5" s="1"/>
  <c r="BW55" i="5"/>
  <c r="BX55" i="5" s="1"/>
  <c r="BW54" i="5"/>
  <c r="BX54" i="5" s="1"/>
  <c r="BW53" i="5"/>
  <c r="BX53" i="5" s="1"/>
  <c r="BW51" i="5"/>
  <c r="BX51" i="5" s="1"/>
  <c r="BW50" i="5"/>
  <c r="BX50" i="5" s="1"/>
  <c r="BM49" i="5"/>
  <c r="BP49" i="5" s="1"/>
  <c r="BW47" i="5"/>
  <c r="BX47" i="5" s="1"/>
  <c r="BW45" i="5"/>
  <c r="BX45" i="5" s="1"/>
  <c r="BW44" i="5"/>
  <c r="BX44" i="5" s="1"/>
  <c r="BW43" i="5"/>
  <c r="BX43" i="5" s="1"/>
  <c r="BW42" i="5"/>
  <c r="BX42" i="5" s="1"/>
  <c r="BM41" i="5"/>
  <c r="BP41" i="5" s="1"/>
  <c r="BM40" i="5"/>
  <c r="BP40" i="5" s="1"/>
  <c r="BW39" i="5"/>
  <c r="BX39" i="5" s="1"/>
  <c r="BW38" i="5"/>
  <c r="BX38" i="5" s="1"/>
  <c r="BM37" i="5"/>
  <c r="BP37" i="5" s="1"/>
  <c r="BW35" i="5"/>
  <c r="BX35" i="5" s="1"/>
  <c r="BW33" i="5"/>
  <c r="BX33" i="5" s="1"/>
  <c r="BW31" i="5"/>
  <c r="BX31" i="5" s="1"/>
  <c r="BW30" i="5"/>
  <c r="BX30" i="5" s="1"/>
  <c r="BM29" i="5"/>
  <c r="BP29" i="5" s="1"/>
  <c r="BM28" i="5"/>
  <c r="BP28" i="5" s="1"/>
  <c r="BW27" i="5"/>
  <c r="BX27" i="5" s="1"/>
  <c r="BW26" i="5"/>
  <c r="BX26" i="5" s="1"/>
  <c r="BM25" i="5"/>
  <c r="BP25" i="5" s="1"/>
  <c r="BW23" i="5"/>
  <c r="BX23" i="5" s="1"/>
  <c r="BW22" i="5"/>
  <c r="BX22" i="5" s="1"/>
  <c r="BM22" i="5"/>
  <c r="BP22" i="5" s="1"/>
  <c r="BW21" i="5"/>
  <c r="BX21" i="5" s="1"/>
  <c r="BW19" i="5"/>
  <c r="BX19" i="5" s="1"/>
  <c r="BW18" i="5"/>
  <c r="BX18" i="5" s="1"/>
  <c r="BW17" i="5"/>
  <c r="BX17" i="5" s="1"/>
  <c r="BW15" i="5"/>
  <c r="BX15" i="5" s="1"/>
  <c r="BM14" i="5"/>
  <c r="BP14" i="5" s="1"/>
  <c r="BW11" i="5"/>
  <c r="BX11" i="5" s="1"/>
  <c r="BM9" i="5"/>
  <c r="BP9" i="5" s="1"/>
  <c r="BN2" i="5"/>
  <c r="BT1" i="5"/>
  <c r="BW99" i="4"/>
  <c r="BX99" i="4" s="1"/>
  <c r="BM98" i="4"/>
  <c r="BP98" i="4" s="1"/>
  <c r="BW95" i="4"/>
  <c r="BX95" i="4" s="1"/>
  <c r="BW94" i="4"/>
  <c r="BX94" i="4" s="1"/>
  <c r="BW91" i="4"/>
  <c r="BX91" i="4" s="1"/>
  <c r="BW90" i="4"/>
  <c r="BX90" i="4" s="1"/>
  <c r="BW87" i="4"/>
  <c r="BX87" i="4" s="1"/>
  <c r="BW86" i="4"/>
  <c r="BX86" i="4" s="1"/>
  <c r="BW83" i="4"/>
  <c r="BX83" i="4" s="1"/>
  <c r="BW82" i="4"/>
  <c r="BX82" i="4" s="1"/>
  <c r="BW79" i="4"/>
  <c r="BX79" i="4" s="1"/>
  <c r="BW78" i="4"/>
  <c r="BX78" i="4" s="1"/>
  <c r="BW75" i="4"/>
  <c r="BX75" i="4" s="1"/>
  <c r="BW74" i="4"/>
  <c r="BX74" i="4" s="1"/>
  <c r="BW71" i="4"/>
  <c r="BX71" i="4" s="1"/>
  <c r="BW70" i="4"/>
  <c r="BX70" i="4" s="1"/>
  <c r="BW67" i="4"/>
  <c r="BX67" i="4" s="1"/>
  <c r="BW66" i="4"/>
  <c r="BX66" i="4" s="1"/>
  <c r="BW63" i="4"/>
  <c r="BX63" i="4" s="1"/>
  <c r="BW62" i="4"/>
  <c r="BX62" i="4" s="1"/>
  <c r="BW59" i="4"/>
  <c r="BX59" i="4" s="1"/>
  <c r="BW58" i="4"/>
  <c r="BX58" i="4" s="1"/>
  <c r="BW55" i="4"/>
  <c r="BX55" i="4" s="1"/>
  <c r="BW54" i="4"/>
  <c r="BX54" i="4" s="1"/>
  <c r="BW51" i="4"/>
  <c r="BX51" i="4" s="1"/>
  <c r="BW50" i="4"/>
  <c r="BX50" i="4" s="1"/>
  <c r="BW47" i="4"/>
  <c r="BX47" i="4" s="1"/>
  <c r="BW46" i="4"/>
  <c r="BX46" i="4" s="1"/>
  <c r="BW43" i="4"/>
  <c r="BX43" i="4" s="1"/>
  <c r="BW42" i="4"/>
  <c r="BX42" i="4" s="1"/>
  <c r="BW39" i="4"/>
  <c r="BX39" i="4" s="1"/>
  <c r="BW38" i="4"/>
  <c r="BX38" i="4" s="1"/>
  <c r="BW35" i="4"/>
  <c r="BX35" i="4" s="1"/>
  <c r="BW34" i="4"/>
  <c r="BX34" i="4" s="1"/>
  <c r="BW31" i="4"/>
  <c r="BX31" i="4" s="1"/>
  <c r="BW30" i="4"/>
  <c r="BX30" i="4" s="1"/>
  <c r="BW27" i="4"/>
  <c r="BX27" i="4" s="1"/>
  <c r="BW26" i="4"/>
  <c r="BX26" i="4" s="1"/>
  <c r="BW25" i="4"/>
  <c r="BX25" i="4" s="1"/>
  <c r="BW24" i="4"/>
  <c r="BX24" i="4" s="1"/>
  <c r="BW23" i="4"/>
  <c r="BX23" i="4" s="1"/>
  <c r="BW20" i="4"/>
  <c r="BX20" i="4" s="1"/>
  <c r="BW19" i="4"/>
  <c r="BX19" i="4" s="1"/>
  <c r="BW16" i="4"/>
  <c r="BX16" i="4" s="1"/>
  <c r="BW15" i="4"/>
  <c r="BX15" i="4" s="1"/>
  <c r="BM13" i="4"/>
  <c r="BP13" i="4" s="1"/>
  <c r="BD13" i="4" s="1"/>
  <c r="BW12" i="4"/>
  <c r="BX12" i="4" s="1"/>
  <c r="BW11" i="4"/>
  <c r="BX11" i="4" s="1"/>
  <c r="BM9" i="4"/>
  <c r="BP9" i="4" s="1"/>
  <c r="BW8" i="4"/>
  <c r="BX8" i="4" s="1"/>
  <c r="BM7" i="4"/>
  <c r="BP7" i="4" s="1"/>
  <c r="BN2" i="4"/>
  <c r="BO2" i="4"/>
  <c r="BD9" i="4" l="1"/>
  <c r="BD7" i="4"/>
  <c r="BT3" i="5"/>
  <c r="BT3" i="4"/>
  <c r="BM2" i="5"/>
  <c r="BP2" i="5" s="1"/>
  <c r="BW3" i="5"/>
  <c r="BX3" i="5" s="1"/>
  <c r="BW4" i="5"/>
  <c r="BX4" i="5" s="1"/>
  <c r="BW5" i="5"/>
  <c r="BX5" i="5" s="1"/>
  <c r="BW6" i="5"/>
  <c r="BX6" i="5" s="1"/>
  <c r="BW7" i="5"/>
  <c r="BX7" i="5" s="1"/>
  <c r="BW8" i="5"/>
  <c r="BX8" i="5" s="1"/>
  <c r="BW32" i="5"/>
  <c r="BX32" i="5" s="1"/>
  <c r="BM36" i="5"/>
  <c r="BP36" i="5" s="1"/>
  <c r="BM48" i="5"/>
  <c r="BP48" i="5" s="1"/>
  <c r="BW52" i="5"/>
  <c r="BX52" i="5" s="1"/>
  <c r="BW64" i="5"/>
  <c r="BX64" i="5" s="1"/>
  <c r="BM68" i="5"/>
  <c r="BP68" i="5" s="1"/>
  <c r="BM80" i="5"/>
  <c r="BP80" i="5" s="1"/>
  <c r="BM21" i="5"/>
  <c r="BP21" i="5" s="1"/>
  <c r="BM44" i="5"/>
  <c r="BP44" i="5" s="1"/>
  <c r="BM45" i="5"/>
  <c r="BP45" i="5" s="1"/>
  <c r="BM56" i="5"/>
  <c r="BP56" i="5" s="1"/>
  <c r="BM57" i="5"/>
  <c r="BP57" i="5" s="1"/>
  <c r="BM76" i="5"/>
  <c r="BP76" i="5" s="1"/>
  <c r="BM77" i="5"/>
  <c r="BP77" i="5" s="1"/>
  <c r="BM84" i="5"/>
  <c r="BP84" i="5" s="1"/>
  <c r="BM85" i="5"/>
  <c r="BP85" i="5" s="1"/>
  <c r="BM88" i="5"/>
  <c r="BP88" i="5" s="1"/>
  <c r="BM89" i="5"/>
  <c r="BP89" i="5" s="1"/>
  <c r="BM92" i="5"/>
  <c r="BP92" i="5" s="1"/>
  <c r="BM93" i="5"/>
  <c r="BP93" i="5" s="1"/>
  <c r="BM96" i="5"/>
  <c r="BP96" i="5" s="1"/>
  <c r="BM97" i="5"/>
  <c r="BP97" i="5" s="1"/>
  <c r="BM100" i="5"/>
  <c r="BP100" i="5" s="1"/>
  <c r="BM101" i="5"/>
  <c r="BP101" i="5" s="1"/>
  <c r="BM3" i="5"/>
  <c r="BP3" i="5" s="1"/>
  <c r="BM4" i="5"/>
  <c r="BP4" i="5" s="1"/>
  <c r="BM5" i="5"/>
  <c r="BP5" i="5" s="1"/>
  <c r="BM6" i="5"/>
  <c r="BP6" i="5" s="1"/>
  <c r="BM7" i="5"/>
  <c r="BP7" i="5" s="1"/>
  <c r="BM8" i="5"/>
  <c r="BP8" i="5" s="1"/>
  <c r="BW9" i="5"/>
  <c r="BX9" i="5" s="1"/>
  <c r="BW10" i="5"/>
  <c r="BX10" i="5" s="1"/>
  <c r="BW2" i="5"/>
  <c r="BX2" i="5" s="1"/>
  <c r="BM10" i="5"/>
  <c r="BP10" i="5" s="1"/>
  <c r="BW13" i="5"/>
  <c r="BX13" i="5" s="1"/>
  <c r="BW25" i="5"/>
  <c r="BX25" i="5" s="1"/>
  <c r="BM11" i="5"/>
  <c r="BP11" i="5" s="1"/>
  <c r="BM12" i="5"/>
  <c r="BP12" i="5" s="1"/>
  <c r="BM15" i="5"/>
  <c r="BP15" i="5" s="1"/>
  <c r="BM19" i="5"/>
  <c r="BP19" i="5" s="1"/>
  <c r="BM23" i="5"/>
  <c r="BP23" i="5" s="1"/>
  <c r="BM26" i="5"/>
  <c r="BP26" i="5" s="1"/>
  <c r="BM30" i="5"/>
  <c r="BP30" i="5" s="1"/>
  <c r="BM34" i="5"/>
  <c r="BP34" i="5" s="1"/>
  <c r="BM38" i="5"/>
  <c r="BP38" i="5" s="1"/>
  <c r="BM42" i="5"/>
  <c r="BP42" i="5" s="1"/>
  <c r="BM46" i="5"/>
  <c r="BP46" i="5" s="1"/>
  <c r="BM50" i="5"/>
  <c r="BP50" i="5" s="1"/>
  <c r="BM54" i="5"/>
  <c r="BP54" i="5" s="1"/>
  <c r="BM58" i="5"/>
  <c r="BP58" i="5" s="1"/>
  <c r="BM62" i="5"/>
  <c r="BP62" i="5" s="1"/>
  <c r="BM66" i="5"/>
  <c r="BP66" i="5" s="1"/>
  <c r="BM70" i="5"/>
  <c r="BP70" i="5" s="1"/>
  <c r="BM74" i="5"/>
  <c r="BP74" i="5" s="1"/>
  <c r="BM78" i="5"/>
  <c r="BP78" i="5" s="1"/>
  <c r="BM16" i="5"/>
  <c r="BP16" i="5" s="1"/>
  <c r="BM20" i="5"/>
  <c r="BP20" i="5" s="1"/>
  <c r="BM24" i="5"/>
  <c r="BP24" i="5" s="1"/>
  <c r="BM27" i="5"/>
  <c r="BP27" i="5" s="1"/>
  <c r="BM31" i="5"/>
  <c r="BP31" i="5" s="1"/>
  <c r="BM35" i="5"/>
  <c r="BP35" i="5" s="1"/>
  <c r="BM39" i="5"/>
  <c r="BP39" i="5" s="1"/>
  <c r="BM43" i="5"/>
  <c r="BP43" i="5" s="1"/>
  <c r="BM47" i="5"/>
  <c r="BP47" i="5" s="1"/>
  <c r="BM51" i="5"/>
  <c r="BP51" i="5" s="1"/>
  <c r="BM55" i="5"/>
  <c r="BP55" i="5" s="1"/>
  <c r="BM59" i="5"/>
  <c r="BP59" i="5" s="1"/>
  <c r="BM63" i="5"/>
  <c r="BP63" i="5" s="1"/>
  <c r="BM67" i="5"/>
  <c r="BP67" i="5" s="1"/>
  <c r="BM71" i="5"/>
  <c r="BP71" i="5" s="1"/>
  <c r="BM75" i="5"/>
  <c r="BP75" i="5" s="1"/>
  <c r="BM79" i="5"/>
  <c r="BP79" i="5" s="1"/>
  <c r="BM83" i="5"/>
  <c r="BP83" i="5" s="1"/>
  <c r="BM87" i="5"/>
  <c r="BP87" i="5" s="1"/>
  <c r="BM91" i="5"/>
  <c r="BP91" i="5" s="1"/>
  <c r="BM95" i="5"/>
  <c r="BP95" i="5" s="1"/>
  <c r="BM99" i="5"/>
  <c r="BP99" i="5" s="1"/>
  <c r="BM94" i="4"/>
  <c r="BP94" i="4" s="1"/>
  <c r="BW97" i="4"/>
  <c r="BX97" i="4" s="1"/>
  <c r="BW96" i="4"/>
  <c r="BX96" i="4" s="1"/>
  <c r="BW9" i="4"/>
  <c r="BX9" i="4" s="1"/>
  <c r="BM96" i="4"/>
  <c r="BP96" i="4" s="1"/>
  <c r="BM97" i="4"/>
  <c r="BP97" i="4" s="1"/>
  <c r="BM8" i="4"/>
  <c r="BW7" i="4"/>
  <c r="BX7" i="4" s="1"/>
  <c r="BW98" i="4"/>
  <c r="BX98" i="4" s="1"/>
  <c r="BW2" i="4"/>
  <c r="BX2" i="4" s="1"/>
  <c r="BW3" i="4"/>
  <c r="BX3" i="4" s="1"/>
  <c r="BW4" i="4"/>
  <c r="BX4" i="4" s="1"/>
  <c r="BW5" i="4"/>
  <c r="BX5" i="4" s="1"/>
  <c r="BW6" i="4"/>
  <c r="BX6" i="4" s="1"/>
  <c r="BW10" i="4"/>
  <c r="BX10" i="4" s="1"/>
  <c r="BW14" i="4"/>
  <c r="BX14" i="4" s="1"/>
  <c r="BM17" i="4"/>
  <c r="BP17" i="4" s="1"/>
  <c r="BM18" i="4"/>
  <c r="BP18" i="4" s="1"/>
  <c r="BW21" i="4"/>
  <c r="BX21" i="4" s="1"/>
  <c r="BW22" i="4"/>
  <c r="BX22" i="4" s="1"/>
  <c r="BM25" i="4"/>
  <c r="BP25" i="4" s="1"/>
  <c r="BM28" i="4"/>
  <c r="BP28" i="4" s="1"/>
  <c r="BM29" i="4"/>
  <c r="BP29" i="4" s="1"/>
  <c r="BW32" i="4"/>
  <c r="BX32" i="4" s="1"/>
  <c r="BW33" i="4"/>
  <c r="BX33" i="4" s="1"/>
  <c r="BM36" i="4"/>
  <c r="BP36" i="4" s="1"/>
  <c r="BM37" i="4"/>
  <c r="BP37" i="4" s="1"/>
  <c r="BW40" i="4"/>
  <c r="BX40" i="4" s="1"/>
  <c r="BW41" i="4"/>
  <c r="BX41" i="4" s="1"/>
  <c r="BM44" i="4"/>
  <c r="BP44" i="4" s="1"/>
  <c r="BM45" i="4"/>
  <c r="BP45" i="4" s="1"/>
  <c r="BW48" i="4"/>
  <c r="BX48" i="4" s="1"/>
  <c r="BW49" i="4"/>
  <c r="BX49" i="4" s="1"/>
  <c r="BM52" i="4"/>
  <c r="BP52" i="4" s="1"/>
  <c r="BM53" i="4"/>
  <c r="BP53" i="4" s="1"/>
  <c r="BW56" i="4"/>
  <c r="BX56" i="4" s="1"/>
  <c r="BW57" i="4"/>
  <c r="BX57" i="4" s="1"/>
  <c r="BM60" i="4"/>
  <c r="BP60" i="4" s="1"/>
  <c r="BM61" i="4"/>
  <c r="BP61" i="4" s="1"/>
  <c r="BW64" i="4"/>
  <c r="BX64" i="4" s="1"/>
  <c r="BW65" i="4"/>
  <c r="BX65" i="4" s="1"/>
  <c r="BM68" i="4"/>
  <c r="BP68" i="4" s="1"/>
  <c r="BM69" i="4"/>
  <c r="BP69" i="4" s="1"/>
  <c r="BW72" i="4"/>
  <c r="BX72" i="4" s="1"/>
  <c r="BW73" i="4"/>
  <c r="BX73" i="4" s="1"/>
  <c r="BM76" i="4"/>
  <c r="BP76" i="4" s="1"/>
  <c r="BM77" i="4"/>
  <c r="BP77" i="4" s="1"/>
  <c r="BW80" i="4"/>
  <c r="BX80" i="4" s="1"/>
  <c r="BW81" i="4"/>
  <c r="BX81" i="4" s="1"/>
  <c r="BM84" i="4"/>
  <c r="BP84" i="4" s="1"/>
  <c r="BM85" i="4"/>
  <c r="BP85" i="4" s="1"/>
  <c r="BW88" i="4"/>
  <c r="BX88" i="4" s="1"/>
  <c r="BW89" i="4"/>
  <c r="BX89" i="4" s="1"/>
  <c r="BM92" i="4"/>
  <c r="BP92" i="4" s="1"/>
  <c r="BM93" i="4"/>
  <c r="BP93" i="4" s="1"/>
  <c r="BW100" i="4"/>
  <c r="BX100" i="4" s="1"/>
  <c r="BW101" i="4"/>
  <c r="BX101" i="4" s="1"/>
  <c r="BM2" i="4"/>
  <c r="BP2" i="4" s="1"/>
  <c r="BM3" i="4"/>
  <c r="BM4" i="4"/>
  <c r="BM5" i="4"/>
  <c r="BP5" i="4" s="1"/>
  <c r="BD5" i="4" s="1"/>
  <c r="BM6" i="4"/>
  <c r="BM10" i="4"/>
  <c r="BM14" i="4"/>
  <c r="BW17" i="4"/>
  <c r="BX17" i="4" s="1"/>
  <c r="BW18" i="4"/>
  <c r="BX18" i="4" s="1"/>
  <c r="BM21" i="4"/>
  <c r="BP21" i="4" s="1"/>
  <c r="BM22" i="4"/>
  <c r="BP22" i="4" s="1"/>
  <c r="BW28" i="4"/>
  <c r="BX28" i="4" s="1"/>
  <c r="BW29" i="4"/>
  <c r="BX29" i="4" s="1"/>
  <c r="BM32" i="4"/>
  <c r="BP32" i="4" s="1"/>
  <c r="BM33" i="4"/>
  <c r="BP33" i="4" s="1"/>
  <c r="BW36" i="4"/>
  <c r="BX36" i="4" s="1"/>
  <c r="BW37" i="4"/>
  <c r="BX37" i="4" s="1"/>
  <c r="BM40" i="4"/>
  <c r="BP40" i="4" s="1"/>
  <c r="BM41" i="4"/>
  <c r="BP41" i="4" s="1"/>
  <c r="BW44" i="4"/>
  <c r="BX44" i="4" s="1"/>
  <c r="BW45" i="4"/>
  <c r="BX45" i="4" s="1"/>
  <c r="BM48" i="4"/>
  <c r="BP48" i="4" s="1"/>
  <c r="BM49" i="4"/>
  <c r="BP49" i="4" s="1"/>
  <c r="BW52" i="4"/>
  <c r="BX52" i="4" s="1"/>
  <c r="BW53" i="4"/>
  <c r="BX53" i="4" s="1"/>
  <c r="BM56" i="4"/>
  <c r="BP56" i="4" s="1"/>
  <c r="BM57" i="4"/>
  <c r="BP57" i="4" s="1"/>
  <c r="BW60" i="4"/>
  <c r="BX60" i="4" s="1"/>
  <c r="BW61" i="4"/>
  <c r="BX61" i="4" s="1"/>
  <c r="BM64" i="4"/>
  <c r="BP64" i="4" s="1"/>
  <c r="BM65" i="4"/>
  <c r="BP65" i="4" s="1"/>
  <c r="BW68" i="4"/>
  <c r="BX68" i="4" s="1"/>
  <c r="BW69" i="4"/>
  <c r="BX69" i="4" s="1"/>
  <c r="BM72" i="4"/>
  <c r="BP72" i="4" s="1"/>
  <c r="BM73" i="4"/>
  <c r="BP73" i="4" s="1"/>
  <c r="BW76" i="4"/>
  <c r="BX76" i="4" s="1"/>
  <c r="BW77" i="4"/>
  <c r="BX77" i="4" s="1"/>
  <c r="BM80" i="4"/>
  <c r="BP80" i="4" s="1"/>
  <c r="BM81" i="4"/>
  <c r="BP81" i="4" s="1"/>
  <c r="BW84" i="4"/>
  <c r="BX84" i="4" s="1"/>
  <c r="BW85" i="4"/>
  <c r="BX85" i="4" s="1"/>
  <c r="BM88" i="4"/>
  <c r="BP88" i="4" s="1"/>
  <c r="BM89" i="4"/>
  <c r="BP89" i="4" s="1"/>
  <c r="BW92" i="4"/>
  <c r="BX92" i="4" s="1"/>
  <c r="BW93" i="4"/>
  <c r="BX93" i="4" s="1"/>
  <c r="BM100" i="4"/>
  <c r="BP100" i="4" s="1"/>
  <c r="BM101" i="4"/>
  <c r="BP101" i="4" s="1"/>
  <c r="BW13" i="4"/>
  <c r="BX13" i="4" s="1"/>
  <c r="BM11" i="4"/>
  <c r="BM12" i="4"/>
  <c r="BM15" i="4"/>
  <c r="BP15" i="4" s="1"/>
  <c r="BM19" i="4"/>
  <c r="BP19" i="4" s="1"/>
  <c r="BM23" i="4"/>
  <c r="BP23" i="4" s="1"/>
  <c r="BM26" i="4"/>
  <c r="BP26" i="4" s="1"/>
  <c r="BM30" i="4"/>
  <c r="BP30" i="4" s="1"/>
  <c r="BM34" i="4"/>
  <c r="BP34" i="4" s="1"/>
  <c r="BM38" i="4"/>
  <c r="BP38" i="4" s="1"/>
  <c r="BM42" i="4"/>
  <c r="BP42" i="4" s="1"/>
  <c r="BM46" i="4"/>
  <c r="BP46" i="4" s="1"/>
  <c r="BM50" i="4"/>
  <c r="BP50" i="4" s="1"/>
  <c r="BM54" i="4"/>
  <c r="BP54" i="4" s="1"/>
  <c r="BM58" i="4"/>
  <c r="BP58" i="4" s="1"/>
  <c r="BM62" i="4"/>
  <c r="BP62" i="4" s="1"/>
  <c r="BM66" i="4"/>
  <c r="BP66" i="4" s="1"/>
  <c r="BM70" i="4"/>
  <c r="BP70" i="4" s="1"/>
  <c r="BM74" i="4"/>
  <c r="BP74" i="4" s="1"/>
  <c r="BM78" i="4"/>
  <c r="BP78" i="4" s="1"/>
  <c r="BM82" i="4"/>
  <c r="BP82" i="4" s="1"/>
  <c r="BM86" i="4"/>
  <c r="BP86" i="4" s="1"/>
  <c r="BM90" i="4"/>
  <c r="BP90" i="4" s="1"/>
  <c r="BM16" i="4"/>
  <c r="BP16" i="4" s="1"/>
  <c r="BM20" i="4"/>
  <c r="BP20" i="4" s="1"/>
  <c r="BM24" i="4"/>
  <c r="BP24" i="4" s="1"/>
  <c r="BM27" i="4"/>
  <c r="BP27" i="4" s="1"/>
  <c r="BM31" i="4"/>
  <c r="BP31" i="4" s="1"/>
  <c r="BM35" i="4"/>
  <c r="BP35" i="4" s="1"/>
  <c r="BM39" i="4"/>
  <c r="BP39" i="4" s="1"/>
  <c r="BM43" i="4"/>
  <c r="BP43" i="4" s="1"/>
  <c r="BM47" i="4"/>
  <c r="BP47" i="4" s="1"/>
  <c r="BM51" i="4"/>
  <c r="BP51" i="4" s="1"/>
  <c r="BM55" i="4"/>
  <c r="BP55" i="4" s="1"/>
  <c r="BM59" i="4"/>
  <c r="BP59" i="4" s="1"/>
  <c r="BM63" i="4"/>
  <c r="BP63" i="4" s="1"/>
  <c r="BM67" i="4"/>
  <c r="BP67" i="4" s="1"/>
  <c r="BM71" i="4"/>
  <c r="BP71" i="4" s="1"/>
  <c r="BM75" i="4"/>
  <c r="BP75" i="4" s="1"/>
  <c r="BM79" i="4"/>
  <c r="BP79" i="4" s="1"/>
  <c r="BM83" i="4"/>
  <c r="BP83" i="4" s="1"/>
  <c r="BM87" i="4"/>
  <c r="BP87" i="4" s="1"/>
  <c r="BM91" i="4"/>
  <c r="BP91" i="4" s="1"/>
  <c r="BM95" i="4"/>
  <c r="BP95" i="4" s="1"/>
  <c r="BM99" i="4"/>
  <c r="BP99" i="4" s="1"/>
  <c r="BP14" i="4" l="1"/>
  <c r="BD14" i="4" s="1"/>
  <c r="BP4" i="4"/>
  <c r="BP12" i="4"/>
  <c r="BD12" i="4" s="1"/>
  <c r="BP10" i="4"/>
  <c r="BD10" i="4" s="1"/>
  <c r="BP3" i="4"/>
  <c r="BD3" i="4" s="1"/>
  <c r="BP8" i="4"/>
  <c r="BD8" i="4" s="1"/>
  <c r="BP11" i="4"/>
  <c r="BD11" i="4" s="1"/>
  <c r="BP6" i="4"/>
  <c r="BD6" i="4" s="1"/>
  <c r="G12" i="5"/>
  <c r="BT2" i="5"/>
  <c r="BT4" i="5"/>
  <c r="BT7" i="5" s="1"/>
  <c r="G10" i="5"/>
  <c r="G12" i="4"/>
  <c r="BT4" i="4"/>
  <c r="BT5" i="4" s="1"/>
  <c r="BT6" i="4" s="1"/>
  <c r="G10" i="4"/>
  <c r="BT2" i="4" l="1"/>
  <c r="BD4" i="4"/>
  <c r="BT5" i="5"/>
  <c r="BT6" i="5" s="1"/>
  <c r="BT7" i="4"/>
  <c r="BT9" i="4" s="1"/>
  <c r="G5" i="4" s="1"/>
  <c r="BT9" i="5" l="1"/>
  <c r="G5" i="5" s="1"/>
</calcChain>
</file>

<file path=xl/sharedStrings.xml><?xml version="1.0" encoding="utf-8"?>
<sst xmlns="http://schemas.openxmlformats.org/spreadsheetml/2006/main" count="42" uniqueCount="19">
  <si>
    <t>xy</t>
  </si>
  <si>
    <t>Px</t>
  </si>
  <si>
    <t>Py</t>
  </si>
  <si>
    <t>Pxy</t>
  </si>
  <si>
    <t>P</t>
  </si>
  <si>
    <t>P*</t>
  </si>
  <si>
    <t>V(P)</t>
  </si>
  <si>
    <t>V(P*)</t>
  </si>
  <si>
    <t>Sn</t>
  </si>
  <si>
    <t>obs</t>
  </si>
  <si>
    <t>Y</t>
  </si>
  <si>
    <t>F1</t>
  </si>
  <si>
    <t>The Pesaran-Timmermann (1992) Test Statistic</t>
  </si>
  <si>
    <t>E</t>
  </si>
  <si>
    <t>E^2</t>
  </si>
  <si>
    <t>Mean Error</t>
  </si>
  <si>
    <t xml:space="preserve">Mean Squared Error </t>
  </si>
  <si>
    <t>F2</t>
  </si>
  <si>
    <t xml:space="preserve">NOTE:   The data in columns A and B denote a series of interest (Y) and a forecast of it (F1). The Pesaran-Timmermann test statistic for directional forecasting (denoted as Sn) is automatically calculated above, along with the mean error and mean square error statistics associated with the forecasts.  If alternative series are to be considered, ensure that the original values are overwritten appropriately and any (straightforward) adjustments are made to the workings given in columns to the far right of the spreadsheet (starting in column 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</si>
</sst>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5" x14ac:knownFonts="1">
    <font>
      <sz val="11"/>
      <color theme="1"/>
      <name val="Calibri"/>
      <family val="2"/>
      <scheme val="minor"/>
    </font>
    <font>
      <sz val="10"/>
      <color indexed="8"/>
      <name val="Tahoma"/>
      <family val="2"/>
    </font>
    <font>
      <sz val="14"/>
      <color theme="1"/>
      <name val="Calibri"/>
      <family val="2"/>
      <scheme val="minor"/>
    </font>
    <font>
      <b/>
      <sz val="16"/>
      <color theme="1"/>
      <name val="Calibri"/>
      <family val="2"/>
      <scheme val="minor"/>
    </font>
    <font>
      <sz val="1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s>
  <borders count="6">
    <border>
      <left/>
      <right/>
      <top/>
      <bottom/>
      <diagonal/>
    </border>
    <border>
      <left style="thin">
        <color indexed="64"/>
      </left>
      <right/>
      <top style="thin">
        <color indexed="64"/>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double">
        <color indexed="64"/>
      </bottom>
      <diagonal/>
    </border>
  </borders>
  <cellStyleXfs count="1">
    <xf numFmtId="0" fontId="0" fillId="0" borderId="0"/>
  </cellStyleXfs>
  <cellXfs count="33">
    <xf numFmtId="0" fontId="0" fillId="0" borderId="0" xfId="0"/>
    <xf numFmtId="0" fontId="0" fillId="0" borderId="0" xfId="0" applyFill="1"/>
    <xf numFmtId="1" fontId="1" fillId="0" borderId="1" xfId="0" applyNumberFormat="1" applyFont="1" applyFill="1" applyBorder="1" applyAlignment="1">
      <alignment horizontal="left"/>
    </xf>
    <xf numFmtId="2" fontId="0" fillId="0" borderId="0" xfId="0" applyNumberFormat="1" applyFill="1"/>
    <xf numFmtId="1" fontId="1" fillId="0" borderId="0" xfId="0" applyNumberFormat="1" applyFont="1" applyFill="1" applyBorder="1" applyAlignment="1">
      <alignment horizontal="left"/>
    </xf>
    <xf numFmtId="0" fontId="0" fillId="0" borderId="0" xfId="0" applyFill="1" applyBorder="1"/>
    <xf numFmtId="1" fontId="0" fillId="0" borderId="0" xfId="0" applyNumberFormat="1" applyFill="1" applyBorder="1"/>
    <xf numFmtId="164" fontId="0" fillId="0" borderId="0" xfId="0" applyNumberFormat="1" applyFill="1"/>
    <xf numFmtId="1" fontId="0" fillId="0" borderId="0" xfId="0" applyNumberFormat="1" applyFill="1"/>
    <xf numFmtId="0" fontId="0" fillId="0" borderId="0" xfId="0" applyFill="1" applyAlignment="1">
      <alignment horizontal="left"/>
    </xf>
    <xf numFmtId="2" fontId="0" fillId="0" borderId="0" xfId="0" applyNumberFormat="1" applyFill="1" applyAlignment="1">
      <alignment horizontal="left"/>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2" fontId="4" fillId="0" borderId="0" xfId="0" applyNumberFormat="1" applyFont="1" applyFill="1" applyAlignment="1">
      <alignment horizontal="center" vertical="center"/>
    </xf>
    <xf numFmtId="2" fontId="4" fillId="0" borderId="0" xfId="0" applyNumberFormat="1" applyFont="1" applyFill="1" applyAlignment="1">
      <alignment horizontal="center"/>
    </xf>
    <xf numFmtId="2" fontId="2" fillId="0" borderId="3" xfId="0" applyNumberFormat="1" applyFont="1" applyFill="1" applyBorder="1" applyAlignment="1">
      <alignment horizontal="left"/>
    </xf>
    <xf numFmtId="2" fontId="3" fillId="3" borderId="3" xfId="0" applyNumberFormat="1" applyFont="1" applyFill="1" applyBorder="1"/>
    <xf numFmtId="2" fontId="0" fillId="3" borderId="3" xfId="0" applyNumberFormat="1" applyFill="1" applyBorder="1"/>
    <xf numFmtId="2" fontId="0" fillId="0" borderId="3" xfId="0" applyNumberFormat="1" applyFill="1" applyBorder="1"/>
    <xf numFmtId="2" fontId="3" fillId="3" borderId="5" xfId="0" applyNumberFormat="1" applyFont="1" applyFill="1" applyBorder="1" applyAlignment="1">
      <alignment horizontal="left" vertical="center"/>
    </xf>
    <xf numFmtId="2" fontId="0" fillId="3" borderId="5" xfId="0" applyNumberFormat="1" applyFill="1" applyBorder="1" applyAlignment="1">
      <alignment horizontal="left" vertical="center"/>
    </xf>
    <xf numFmtId="2" fontId="0" fillId="0" borderId="0" xfId="0" applyNumberFormat="1" applyFill="1" applyAlignment="1">
      <alignment vertical="center"/>
    </xf>
    <xf numFmtId="2" fontId="3" fillId="3" borderId="5" xfId="0" applyNumberFormat="1" applyFont="1" applyFill="1" applyBorder="1" applyAlignment="1">
      <alignment horizontal="center"/>
    </xf>
    <xf numFmtId="2" fontId="3" fillId="4" borderId="0" xfId="0" applyNumberFormat="1" applyFont="1" applyFill="1" applyAlignment="1">
      <alignment horizontal="justify" vertical="center" wrapText="1"/>
    </xf>
    <xf numFmtId="2" fontId="3" fillId="2" borderId="5"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2" fontId="3" fillId="2" borderId="0"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3" xfId="0" applyNumberFormat="1" applyFont="1" applyFill="1" applyBorder="1" applyAlignment="1">
      <alignment horizontal="center" vertical="center"/>
    </xf>
    <xf numFmtId="2" fontId="3" fillId="3" borderId="3" xfId="0" applyNumberFormat="1" applyFont="1" applyFill="1" applyBorder="1" applyAlignment="1">
      <alignment horizontal="left" vertical="center"/>
    </xf>
    <xf numFmtId="2" fontId="3" fillId="3" borderId="3"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1"/>
  <sheetViews>
    <sheetView tabSelected="1" zoomScale="70" zoomScaleNormal="70" workbookViewId="0">
      <selection activeCell="R1" sqref="R1:AF1048576"/>
    </sheetView>
  </sheetViews>
  <sheetFormatPr defaultRowHeight="15" x14ac:dyDescent="0.25"/>
  <cols>
    <col min="1" max="1" width="9.5703125" style="1" bestFit="1" customWidth="1"/>
    <col min="2" max="2" width="10.28515625" style="1" bestFit="1" customWidth="1"/>
    <col min="3" max="64" width="10.28515625" style="1" customWidth="1"/>
    <col min="65" max="16384" width="9.140625" style="1"/>
  </cols>
  <sheetData>
    <row r="1" spans="1:90" ht="21" x14ac:dyDescent="0.25">
      <c r="A1" s="11" t="s">
        <v>10</v>
      </c>
      <c r="B1" s="11" t="s">
        <v>11</v>
      </c>
      <c r="D1" s="9"/>
      <c r="E1" s="9"/>
      <c r="F1" s="9"/>
      <c r="G1" s="9"/>
      <c r="H1" s="9"/>
      <c r="I1" s="9"/>
      <c r="BM1" s="1" t="s">
        <v>0</v>
      </c>
      <c r="BN1" s="1" t="s">
        <v>2</v>
      </c>
      <c r="BO1" s="1" t="s">
        <v>1</v>
      </c>
      <c r="BP1" s="1" t="s">
        <v>3</v>
      </c>
      <c r="BS1" s="1" t="s">
        <v>9</v>
      </c>
      <c r="BT1" s="1">
        <f>COUNTA(A2:A1000)</f>
        <v>100</v>
      </c>
      <c r="BW1" s="1" t="s">
        <v>13</v>
      </c>
      <c r="BX1" s="1" t="s">
        <v>14</v>
      </c>
      <c r="BZ1" s="2"/>
      <c r="CA1" s="2"/>
      <c r="CB1" s="2"/>
      <c r="CC1" s="2"/>
      <c r="CD1" s="2"/>
      <c r="CE1" s="2"/>
      <c r="CF1" s="2"/>
      <c r="CG1" s="2"/>
      <c r="CH1" s="2"/>
      <c r="CI1" s="2"/>
      <c r="CJ1" s="2"/>
      <c r="CK1" s="2"/>
      <c r="CL1" s="2"/>
    </row>
    <row r="2" spans="1:90" ht="21" x14ac:dyDescent="0.25">
      <c r="A2" s="12">
        <v>1</v>
      </c>
      <c r="B2" s="13">
        <v>5.47</v>
      </c>
      <c r="C2" s="3"/>
      <c r="D2" s="10"/>
      <c r="E2" s="10"/>
      <c r="F2" s="10"/>
      <c r="G2" s="10"/>
      <c r="H2" s="10"/>
      <c r="I2" s="10"/>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1">
        <f t="shared" ref="BM2:BM65" si="0">A2*B2</f>
        <v>5.47</v>
      </c>
      <c r="BN2" s="1">
        <f t="shared" ref="BN2:BN17" si="1">IF(A2&gt;0,1,0)</f>
        <v>1</v>
      </c>
      <c r="BO2" s="1">
        <f>IF(B2&gt;0,1,0)</f>
        <v>1</v>
      </c>
      <c r="BP2" s="1">
        <f>IF(BM2&gt;0,1,0)</f>
        <v>1</v>
      </c>
      <c r="BS2" s="1" t="s">
        <v>4</v>
      </c>
      <c r="BT2" s="1">
        <f>SUM(BP2:BP996)/BT1</f>
        <v>0.55000000000000004</v>
      </c>
      <c r="BW2" s="3">
        <f>A2-B2</f>
        <v>-4.47</v>
      </c>
      <c r="BX2" s="3">
        <f>BW2^2</f>
        <v>19.980899999999998</v>
      </c>
      <c r="BZ2" s="4"/>
      <c r="CA2" s="4"/>
      <c r="CB2" s="5"/>
      <c r="CC2" s="5"/>
      <c r="CD2" s="5"/>
      <c r="CE2" s="5"/>
      <c r="CF2" s="5"/>
      <c r="CG2" s="5"/>
      <c r="CH2" s="5"/>
      <c r="CI2" s="5"/>
      <c r="CJ2" s="5"/>
      <c r="CK2" s="5"/>
      <c r="CL2" s="5"/>
    </row>
    <row r="3" spans="1:90" ht="21.75" thickBot="1" x14ac:dyDescent="0.35">
      <c r="A3" s="12">
        <v>-71</v>
      </c>
      <c r="B3" s="13">
        <v>-70.680000000000007</v>
      </c>
      <c r="C3" s="3"/>
      <c r="D3" s="15"/>
      <c r="E3" s="15"/>
      <c r="F3" s="15"/>
      <c r="G3" s="15"/>
      <c r="H3" s="15"/>
      <c r="I3" s="1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1">
        <f t="shared" si="0"/>
        <v>5018.2800000000007</v>
      </c>
      <c r="BN3" s="1">
        <f t="shared" si="1"/>
        <v>0</v>
      </c>
      <c r="BO3" s="1">
        <f t="shared" ref="BO3:BO66" si="2">IF(B3&gt;0,1,0)</f>
        <v>0</v>
      </c>
      <c r="BP3" s="1">
        <f t="shared" ref="BP3:BP66" si="3">IF(BM3&gt;0,1,0)</f>
        <v>1</v>
      </c>
      <c r="BS3" s="1" t="s">
        <v>2</v>
      </c>
      <c r="BT3" s="1">
        <f>SUM(BN2:BN996)/BT1</f>
        <v>0.4</v>
      </c>
      <c r="BW3" s="3">
        <f t="shared" ref="BW3:BW66" si="4">A3-B3</f>
        <v>-0.31999999999999318</v>
      </c>
      <c r="BX3" s="3">
        <f t="shared" ref="BX3:BX66" si="5">BW3^2</f>
        <v>0.10239999999999563</v>
      </c>
      <c r="BZ3" s="4"/>
      <c r="CA3" s="4"/>
      <c r="CB3" s="6"/>
      <c r="CC3" s="6"/>
      <c r="CD3" s="5"/>
      <c r="CE3" s="5"/>
      <c r="CF3" s="5"/>
      <c r="CG3" s="5"/>
      <c r="CH3" s="5"/>
      <c r="CI3" s="5"/>
      <c r="CJ3" s="5"/>
      <c r="CK3" s="5"/>
      <c r="CL3" s="5"/>
    </row>
    <row r="4" spans="1:90" ht="22.5" thickTop="1" thickBot="1" x14ac:dyDescent="0.3">
      <c r="A4" s="12">
        <v>-98</v>
      </c>
      <c r="B4" s="13">
        <v>-97.35</v>
      </c>
      <c r="C4" s="3"/>
      <c r="D4" s="24" t="s">
        <v>12</v>
      </c>
      <c r="E4" s="24"/>
      <c r="F4" s="24"/>
      <c r="G4" s="24"/>
      <c r="H4" s="24"/>
      <c r="I4" s="2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1">
        <f t="shared" si="0"/>
        <v>9540.2999999999993</v>
      </c>
      <c r="BN4" s="1">
        <f t="shared" si="1"/>
        <v>0</v>
      </c>
      <c r="BO4" s="1">
        <f t="shared" si="2"/>
        <v>0</v>
      </c>
      <c r="BP4" s="1">
        <f t="shared" si="3"/>
        <v>1</v>
      </c>
      <c r="BS4" s="1" t="s">
        <v>1</v>
      </c>
      <c r="BT4" s="1">
        <f>SUM(BO2:BO996)/BT1</f>
        <v>0.43</v>
      </c>
      <c r="BW4" s="3">
        <f t="shared" si="4"/>
        <v>-0.65000000000000568</v>
      </c>
      <c r="BX4" s="3">
        <f t="shared" si="5"/>
        <v>0.42250000000000737</v>
      </c>
      <c r="BZ4" s="4"/>
      <c r="CA4" s="4"/>
      <c r="CB4" s="6"/>
      <c r="CC4" s="6"/>
      <c r="CD4" s="5"/>
      <c r="CE4" s="5"/>
      <c r="CF4" s="5"/>
      <c r="CG4" s="5"/>
      <c r="CH4" s="5"/>
      <c r="CI4" s="5"/>
      <c r="CJ4" s="5"/>
      <c r="CK4" s="5"/>
      <c r="CL4" s="5"/>
    </row>
    <row r="5" spans="1:90" ht="19.5" customHeight="1" thickTop="1" x14ac:dyDescent="0.25">
      <c r="A5" s="12">
        <v>0.01</v>
      </c>
      <c r="B5" s="13">
        <v>-0.01</v>
      </c>
      <c r="C5" s="3"/>
      <c r="D5" s="25" t="s">
        <v>8</v>
      </c>
      <c r="E5" s="25"/>
      <c r="F5" s="25"/>
      <c r="G5" s="28">
        <f>BT9</f>
        <v>0.74589488903608492</v>
      </c>
      <c r="H5" s="28"/>
      <c r="I5" s="28"/>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1">
        <f t="shared" si="0"/>
        <v>-1E-4</v>
      </c>
      <c r="BN5" s="1">
        <f t="shared" si="1"/>
        <v>1</v>
      </c>
      <c r="BO5" s="1">
        <f t="shared" si="2"/>
        <v>0</v>
      </c>
      <c r="BP5" s="1">
        <f t="shared" si="3"/>
        <v>0</v>
      </c>
      <c r="BS5" s="1" t="s">
        <v>5</v>
      </c>
      <c r="BT5" s="1">
        <f>(BT4*BT3)+((1-BT4)*(1-BT3))</f>
        <v>0.51400000000000001</v>
      </c>
      <c r="BW5" s="3">
        <f t="shared" si="4"/>
        <v>0.02</v>
      </c>
      <c r="BX5" s="3">
        <f t="shared" si="5"/>
        <v>4.0000000000000002E-4</v>
      </c>
      <c r="BZ5" s="4"/>
      <c r="CA5" s="4"/>
      <c r="CB5" s="6"/>
      <c r="CC5" s="6"/>
      <c r="CD5" s="5"/>
      <c r="CE5" s="5"/>
      <c r="CF5" s="5"/>
      <c r="CG5" s="5"/>
      <c r="CH5" s="5"/>
      <c r="CI5" s="5"/>
      <c r="CJ5" s="5"/>
      <c r="CK5" s="5"/>
      <c r="CL5" s="5"/>
    </row>
    <row r="6" spans="1:90" ht="18.75" customHeight="1" x14ac:dyDescent="0.25">
      <c r="A6" s="12">
        <v>-69</v>
      </c>
      <c r="B6" s="13">
        <v>-68.39</v>
      </c>
      <c r="C6" s="3"/>
      <c r="D6" s="26"/>
      <c r="E6" s="26"/>
      <c r="F6" s="26"/>
      <c r="G6" s="29"/>
      <c r="H6" s="29"/>
      <c r="I6" s="29"/>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1">
        <f t="shared" si="0"/>
        <v>4718.91</v>
      </c>
      <c r="BN6" s="1">
        <f t="shared" si="1"/>
        <v>0</v>
      </c>
      <c r="BO6" s="1">
        <f t="shared" si="2"/>
        <v>0</v>
      </c>
      <c r="BP6" s="1">
        <f t="shared" si="3"/>
        <v>1</v>
      </c>
      <c r="BS6" s="1" t="s">
        <v>6</v>
      </c>
      <c r="BT6" s="1">
        <f>BT5*(1-BT5)/BT1</f>
        <v>2.49804E-3</v>
      </c>
      <c r="BW6" s="3">
        <f t="shared" si="4"/>
        <v>-0.60999999999999943</v>
      </c>
      <c r="BX6" s="3">
        <f t="shared" si="5"/>
        <v>0.37209999999999932</v>
      </c>
      <c r="BZ6" s="4"/>
      <c r="CA6" s="4"/>
      <c r="CB6" s="6"/>
      <c r="CC6" s="6"/>
      <c r="CD6" s="5"/>
      <c r="CE6" s="5"/>
      <c r="CF6" s="5"/>
      <c r="CG6" s="5"/>
      <c r="CH6" s="5"/>
      <c r="CI6" s="5"/>
      <c r="CJ6" s="5"/>
      <c r="CK6" s="5"/>
      <c r="CL6" s="5"/>
    </row>
    <row r="7" spans="1:90" ht="18.75" customHeight="1" thickBot="1" x14ac:dyDescent="0.3">
      <c r="A7" s="12">
        <v>86</v>
      </c>
      <c r="B7" s="13">
        <v>86.07</v>
      </c>
      <c r="C7" s="3"/>
      <c r="D7" s="27"/>
      <c r="E7" s="27"/>
      <c r="F7" s="27"/>
      <c r="G7" s="30"/>
      <c r="H7" s="30"/>
      <c r="I7" s="30"/>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1">
        <f t="shared" si="0"/>
        <v>7402.0199999999995</v>
      </c>
      <c r="BN7" s="1">
        <f t="shared" si="1"/>
        <v>1</v>
      </c>
      <c r="BO7" s="1">
        <f t="shared" si="2"/>
        <v>1</v>
      </c>
      <c r="BP7" s="1">
        <f t="shared" si="3"/>
        <v>1</v>
      </c>
      <c r="BS7" s="1" t="s">
        <v>7</v>
      </c>
      <c r="BT7" s="1">
        <f>(((2*BT4-1)^2*BT3*(1-BT3))/BT1)+(((2*BT3-1)^2*BT4*(1-BT4))/BT1)+((4*BT3*BT4*(1-BT3)*(1-BT4))/(BT1^2))</f>
        <v>1.6860959999999997E-4</v>
      </c>
      <c r="BW7" s="3">
        <f t="shared" si="4"/>
        <v>-6.9999999999993179E-2</v>
      </c>
      <c r="BX7" s="3">
        <f t="shared" si="5"/>
        <v>4.8999999999990449E-3</v>
      </c>
      <c r="BZ7" s="4"/>
      <c r="CA7" s="4"/>
      <c r="CB7" s="6"/>
      <c r="CC7" s="6"/>
      <c r="CD7" s="5"/>
      <c r="CE7" s="5"/>
      <c r="CF7" s="5"/>
      <c r="CG7" s="5"/>
      <c r="CH7" s="5"/>
      <c r="CI7" s="5"/>
      <c r="CJ7" s="5"/>
      <c r="CK7" s="5"/>
      <c r="CL7" s="5"/>
    </row>
    <row r="8" spans="1:90" ht="21.75" thickTop="1" x14ac:dyDescent="0.25">
      <c r="A8" s="12">
        <v>-2.1</v>
      </c>
      <c r="B8" s="13">
        <v>0.08</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1">
        <f t="shared" si="0"/>
        <v>-0.16800000000000001</v>
      </c>
      <c r="BN8" s="1">
        <f t="shared" si="1"/>
        <v>0</v>
      </c>
      <c r="BO8" s="1">
        <f t="shared" si="2"/>
        <v>1</v>
      </c>
      <c r="BP8" s="1">
        <f t="shared" si="3"/>
        <v>0</v>
      </c>
      <c r="BW8" s="3">
        <f t="shared" si="4"/>
        <v>-2.1800000000000002</v>
      </c>
      <c r="BX8" s="3">
        <f t="shared" si="5"/>
        <v>4.7524000000000006</v>
      </c>
      <c r="BZ8" s="4"/>
      <c r="CA8" s="4"/>
      <c r="CB8" s="6"/>
      <c r="CC8" s="6"/>
      <c r="CD8" s="5"/>
      <c r="CE8" s="5"/>
      <c r="CF8" s="5"/>
      <c r="CG8" s="5"/>
      <c r="CH8" s="5"/>
      <c r="CI8" s="5"/>
      <c r="CJ8" s="5"/>
      <c r="CK8" s="5"/>
      <c r="CL8" s="5"/>
    </row>
    <row r="9" spans="1:90" ht="21.75" thickBot="1" x14ac:dyDescent="0.3">
      <c r="A9" s="12">
        <v>-1.2</v>
      </c>
      <c r="B9" s="13">
        <v>0.4</v>
      </c>
      <c r="C9" s="3"/>
      <c r="D9" s="18"/>
      <c r="E9" s="18"/>
      <c r="F9" s="18"/>
      <c r="G9" s="18"/>
      <c r="H9" s="18"/>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1">
        <f t="shared" si="0"/>
        <v>-0.48</v>
      </c>
      <c r="BN9" s="1">
        <f t="shared" si="1"/>
        <v>0</v>
      </c>
      <c r="BO9" s="1">
        <f t="shared" si="2"/>
        <v>1</v>
      </c>
      <c r="BP9" s="1">
        <f t="shared" si="3"/>
        <v>0</v>
      </c>
      <c r="BS9" s="1" t="s">
        <v>8</v>
      </c>
      <c r="BT9" s="1">
        <f>(BT2-BT5)/SQRT(BT6-BT7)</f>
        <v>0.74589488903608492</v>
      </c>
      <c r="BW9" s="3">
        <f t="shared" si="4"/>
        <v>-1.6</v>
      </c>
      <c r="BX9" s="3">
        <f t="shared" si="5"/>
        <v>2.5600000000000005</v>
      </c>
      <c r="BZ9" s="4"/>
      <c r="CA9" s="4"/>
      <c r="CB9" s="6"/>
      <c r="CC9" s="6"/>
      <c r="CD9" s="5"/>
      <c r="CE9" s="5"/>
      <c r="CF9" s="5"/>
      <c r="CG9" s="5"/>
      <c r="CH9" s="5"/>
      <c r="CI9" s="5"/>
      <c r="CJ9" s="5"/>
      <c r="CK9" s="5"/>
      <c r="CL9" s="5"/>
    </row>
    <row r="10" spans="1:90" ht="22.5" thickTop="1" thickBot="1" x14ac:dyDescent="0.4">
      <c r="A10" s="12">
        <v>-1.2</v>
      </c>
      <c r="B10" s="13">
        <v>1.1000000000000001</v>
      </c>
      <c r="C10" s="3"/>
      <c r="D10" s="31" t="s">
        <v>15</v>
      </c>
      <c r="E10" s="31"/>
      <c r="F10" s="31"/>
      <c r="G10" s="32">
        <f>AVERAGE(BW2:BW101)</f>
        <v>-0.19098999999999972</v>
      </c>
      <c r="H10" s="32"/>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1">
        <f t="shared" si="0"/>
        <v>-1.32</v>
      </c>
      <c r="BN10" s="1">
        <f t="shared" si="1"/>
        <v>0</v>
      </c>
      <c r="BO10" s="1">
        <f t="shared" si="2"/>
        <v>1</v>
      </c>
      <c r="BP10" s="1">
        <f t="shared" si="3"/>
        <v>0</v>
      </c>
      <c r="BT10" s="7"/>
      <c r="BW10" s="3">
        <f t="shared" si="4"/>
        <v>-2.2999999999999998</v>
      </c>
      <c r="BX10" s="3">
        <f t="shared" si="5"/>
        <v>5.2899999999999991</v>
      </c>
      <c r="BZ10" s="4"/>
      <c r="CA10" s="4"/>
      <c r="CB10" s="6"/>
      <c r="CC10" s="6"/>
      <c r="CD10" s="5"/>
      <c r="CE10" s="5"/>
      <c r="CF10" s="5"/>
      <c r="CG10" s="5"/>
      <c r="CH10" s="5"/>
      <c r="CI10" s="5"/>
      <c r="CJ10" s="5"/>
      <c r="CK10" s="5"/>
      <c r="CL10" s="5"/>
    </row>
    <row r="11" spans="1:90" ht="22.5" thickTop="1" thickBot="1" x14ac:dyDescent="0.4">
      <c r="A11" s="12">
        <v>-97</v>
      </c>
      <c r="B11" s="13">
        <v>-96.29</v>
      </c>
      <c r="C11" s="3"/>
      <c r="D11" s="16"/>
      <c r="E11" s="16"/>
      <c r="F11" s="17"/>
      <c r="G11" s="16"/>
      <c r="H11" s="17"/>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1">
        <f t="shared" si="0"/>
        <v>9340.130000000001</v>
      </c>
      <c r="BN11" s="1">
        <f t="shared" si="1"/>
        <v>0</v>
      </c>
      <c r="BO11" s="1">
        <f t="shared" si="2"/>
        <v>0</v>
      </c>
      <c r="BP11" s="1">
        <f t="shared" si="3"/>
        <v>1</v>
      </c>
      <c r="BW11" s="3">
        <f t="shared" si="4"/>
        <v>-0.70999999999999375</v>
      </c>
      <c r="BX11" s="3">
        <f t="shared" si="5"/>
        <v>0.50409999999999111</v>
      </c>
      <c r="BZ11" s="4"/>
      <c r="CA11" s="4"/>
      <c r="CB11" s="6"/>
      <c r="CC11" s="6"/>
      <c r="CD11" s="5"/>
      <c r="CE11" s="5"/>
      <c r="CF11" s="5"/>
      <c r="CG11" s="5"/>
      <c r="CH11" s="5"/>
      <c r="CI11" s="5"/>
      <c r="CJ11" s="5"/>
      <c r="CK11" s="5"/>
      <c r="CL11" s="5"/>
    </row>
    <row r="12" spans="1:90" ht="22.5" thickTop="1" thickBot="1" x14ac:dyDescent="0.4">
      <c r="A12" s="12">
        <v>4.3</v>
      </c>
      <c r="B12" s="13">
        <v>-0.1</v>
      </c>
      <c r="C12" s="3"/>
      <c r="D12" s="19" t="s">
        <v>16</v>
      </c>
      <c r="E12" s="19"/>
      <c r="F12" s="20"/>
      <c r="G12" s="22">
        <f>AVERAGE(BX2:BX101)</f>
        <v>11.224133289999999</v>
      </c>
      <c r="H12" s="22"/>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1">
        <f t="shared" si="0"/>
        <v>-0.43</v>
      </c>
      <c r="BN12" s="1">
        <f t="shared" si="1"/>
        <v>1</v>
      </c>
      <c r="BO12" s="1">
        <f t="shared" si="2"/>
        <v>0</v>
      </c>
      <c r="BP12" s="1">
        <f t="shared" si="3"/>
        <v>0</v>
      </c>
      <c r="BW12" s="3">
        <f t="shared" si="4"/>
        <v>4.3999999999999995</v>
      </c>
      <c r="BX12" s="3">
        <f t="shared" si="5"/>
        <v>19.359999999999996</v>
      </c>
      <c r="BZ12" s="4"/>
      <c r="CA12" s="4"/>
      <c r="CB12" s="6"/>
      <c r="CC12" s="6"/>
      <c r="CD12" s="5"/>
      <c r="CE12" s="5"/>
      <c r="CF12" s="5"/>
      <c r="CG12" s="5"/>
      <c r="CH12" s="5"/>
      <c r="CI12" s="5"/>
      <c r="CJ12" s="5"/>
      <c r="CK12" s="5"/>
      <c r="CL12" s="5"/>
    </row>
    <row r="13" spans="1:90" ht="21.75" thickTop="1" x14ac:dyDescent="0.25">
      <c r="A13" s="12">
        <v>-43</v>
      </c>
      <c r="B13" s="13">
        <v>-43.17</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1">
        <f t="shared" si="0"/>
        <v>1856.3100000000002</v>
      </c>
      <c r="BN13" s="1">
        <f t="shared" si="1"/>
        <v>0</v>
      </c>
      <c r="BO13" s="1">
        <f t="shared" si="2"/>
        <v>0</v>
      </c>
      <c r="BP13" s="1">
        <f t="shared" si="3"/>
        <v>1</v>
      </c>
      <c r="BW13" s="3">
        <f t="shared" si="4"/>
        <v>0.17000000000000171</v>
      </c>
      <c r="BX13" s="3">
        <f t="shared" si="5"/>
        <v>2.8900000000000581E-2</v>
      </c>
      <c r="BZ13" s="4"/>
      <c r="CA13" s="4"/>
      <c r="CB13" s="6"/>
      <c r="CC13" s="6"/>
      <c r="CD13" s="5"/>
      <c r="CE13" s="5"/>
      <c r="CF13" s="5"/>
      <c r="CG13" s="5"/>
      <c r="CH13" s="5"/>
      <c r="CI13" s="5"/>
      <c r="CJ13" s="5"/>
      <c r="CK13" s="5"/>
      <c r="CL13" s="5"/>
    </row>
    <row r="14" spans="1:90" ht="21" x14ac:dyDescent="0.25">
      <c r="A14" s="12">
        <v>-92</v>
      </c>
      <c r="B14" s="13">
        <v>-91.83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1">
        <f t="shared" si="0"/>
        <v>8448.36</v>
      </c>
      <c r="BN14" s="1">
        <f t="shared" si="1"/>
        <v>0</v>
      </c>
      <c r="BO14" s="1">
        <f t="shared" si="2"/>
        <v>0</v>
      </c>
      <c r="BP14" s="1">
        <f t="shared" si="3"/>
        <v>1</v>
      </c>
      <c r="BW14" s="3">
        <f t="shared" si="4"/>
        <v>-0.17000000000000171</v>
      </c>
      <c r="BX14" s="3">
        <f t="shared" si="5"/>
        <v>2.8900000000000581E-2</v>
      </c>
      <c r="BZ14" s="4"/>
      <c r="CA14" s="4"/>
      <c r="CB14" s="6"/>
      <c r="CC14" s="6"/>
      <c r="CD14" s="5"/>
      <c r="CE14" s="5"/>
      <c r="CF14" s="5"/>
      <c r="CG14" s="5"/>
      <c r="CH14" s="5"/>
      <c r="CI14" s="5"/>
      <c r="CJ14" s="5"/>
      <c r="CK14" s="5"/>
      <c r="CL14" s="5"/>
    </row>
    <row r="15" spans="1:90" ht="21" x14ac:dyDescent="0.25">
      <c r="A15" s="12">
        <v>-63</v>
      </c>
      <c r="B15" s="13">
        <v>-62.93</v>
      </c>
      <c r="C15" s="3"/>
      <c r="D15" s="23" t="s">
        <v>18</v>
      </c>
      <c r="E15" s="23"/>
      <c r="F15" s="23"/>
      <c r="G15" s="23"/>
      <c r="H15" s="23"/>
      <c r="I15" s="23"/>
      <c r="J15" s="23"/>
      <c r="K15" s="23"/>
      <c r="L15" s="23"/>
      <c r="M15" s="23"/>
      <c r="N15" s="23"/>
      <c r="O15" s="2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1">
        <f t="shared" si="0"/>
        <v>3964.59</v>
      </c>
      <c r="BN15" s="1">
        <f t="shared" si="1"/>
        <v>0</v>
      </c>
      <c r="BO15" s="1">
        <f t="shared" si="2"/>
        <v>0</v>
      </c>
      <c r="BP15" s="1">
        <f t="shared" si="3"/>
        <v>1</v>
      </c>
      <c r="BW15" s="3">
        <f t="shared" si="4"/>
        <v>-7.0000000000000284E-2</v>
      </c>
      <c r="BX15" s="3">
        <f t="shared" si="5"/>
        <v>4.9000000000000397E-3</v>
      </c>
      <c r="BZ15" s="4"/>
      <c r="CA15" s="4"/>
      <c r="CB15" s="6"/>
      <c r="CC15" s="6"/>
      <c r="CD15" s="5"/>
      <c r="CE15" s="5"/>
      <c r="CF15" s="5"/>
      <c r="CG15" s="5"/>
      <c r="CH15" s="5"/>
      <c r="CI15" s="5"/>
      <c r="CJ15" s="5"/>
      <c r="CK15" s="5"/>
      <c r="CL15" s="5"/>
    </row>
    <row r="16" spans="1:90" ht="21" x14ac:dyDescent="0.25">
      <c r="A16" s="12">
        <v>-35</v>
      </c>
      <c r="B16" s="13">
        <v>-34.9</v>
      </c>
      <c r="C16" s="3"/>
      <c r="D16" s="23"/>
      <c r="E16" s="23"/>
      <c r="F16" s="23"/>
      <c r="G16" s="23"/>
      <c r="H16" s="23"/>
      <c r="I16" s="23"/>
      <c r="J16" s="23"/>
      <c r="K16" s="23"/>
      <c r="L16" s="23"/>
      <c r="M16" s="23"/>
      <c r="N16" s="23"/>
      <c r="O16" s="2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1">
        <f t="shared" si="0"/>
        <v>1221.5</v>
      </c>
      <c r="BN16" s="1">
        <f t="shared" si="1"/>
        <v>0</v>
      </c>
      <c r="BO16" s="1">
        <f t="shared" si="2"/>
        <v>0</v>
      </c>
      <c r="BP16" s="1">
        <f t="shared" si="3"/>
        <v>1</v>
      </c>
      <c r="BW16" s="3">
        <f t="shared" si="4"/>
        <v>-0.10000000000000142</v>
      </c>
      <c r="BX16" s="3">
        <f t="shared" si="5"/>
        <v>1.0000000000000285E-2</v>
      </c>
      <c r="BZ16" s="4"/>
      <c r="CA16" s="4"/>
      <c r="CB16" s="6"/>
      <c r="CC16" s="6"/>
      <c r="CD16" s="5"/>
      <c r="CE16" s="5"/>
      <c r="CF16" s="5"/>
      <c r="CG16" s="5"/>
      <c r="CH16" s="5"/>
      <c r="CI16" s="5"/>
      <c r="CJ16" s="5"/>
      <c r="CK16" s="5"/>
      <c r="CL16" s="5"/>
    </row>
    <row r="17" spans="1:90" ht="21" x14ac:dyDescent="0.25">
      <c r="A17" s="12">
        <v>-52</v>
      </c>
      <c r="B17" s="13">
        <v>-51.42</v>
      </c>
      <c r="C17" s="3"/>
      <c r="D17" s="23"/>
      <c r="E17" s="23"/>
      <c r="F17" s="23"/>
      <c r="G17" s="23"/>
      <c r="H17" s="23"/>
      <c r="I17" s="23"/>
      <c r="J17" s="23"/>
      <c r="K17" s="23"/>
      <c r="L17" s="23"/>
      <c r="M17" s="23"/>
      <c r="N17" s="23"/>
      <c r="O17" s="2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1">
        <f t="shared" si="0"/>
        <v>2673.84</v>
      </c>
      <c r="BN17" s="1">
        <f t="shared" si="1"/>
        <v>0</v>
      </c>
      <c r="BO17" s="1">
        <f t="shared" si="2"/>
        <v>0</v>
      </c>
      <c r="BP17" s="1">
        <f t="shared" si="3"/>
        <v>1</v>
      </c>
      <c r="BW17" s="3">
        <f t="shared" si="4"/>
        <v>-0.57999999999999829</v>
      </c>
      <c r="BX17" s="3">
        <f t="shared" si="5"/>
        <v>0.33639999999999803</v>
      </c>
      <c r="BZ17" s="4"/>
      <c r="CA17" s="4"/>
      <c r="CB17" s="6"/>
      <c r="CC17" s="6"/>
      <c r="CD17" s="5"/>
      <c r="CE17" s="5"/>
      <c r="CF17" s="5"/>
      <c r="CG17" s="5"/>
      <c r="CH17" s="5"/>
      <c r="CI17" s="5"/>
      <c r="CJ17" s="5"/>
      <c r="CK17" s="5"/>
      <c r="CL17" s="5"/>
    </row>
    <row r="18" spans="1:90" ht="21" x14ac:dyDescent="0.25">
      <c r="A18" s="12">
        <v>-1</v>
      </c>
      <c r="B18" s="13">
        <v>1.3</v>
      </c>
      <c r="C18" s="3"/>
      <c r="D18" s="23"/>
      <c r="E18" s="23"/>
      <c r="F18" s="23"/>
      <c r="G18" s="23"/>
      <c r="H18" s="23"/>
      <c r="I18" s="23"/>
      <c r="J18" s="23"/>
      <c r="K18" s="23"/>
      <c r="L18" s="23"/>
      <c r="M18" s="23"/>
      <c r="N18" s="23"/>
      <c r="O18" s="2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1">
        <f t="shared" si="0"/>
        <v>-1.3</v>
      </c>
      <c r="BN18" s="1">
        <f t="shared" ref="BN18:BN81" si="6">IF(A18&gt;0,1,0)</f>
        <v>0</v>
      </c>
      <c r="BO18" s="1">
        <f t="shared" si="2"/>
        <v>1</v>
      </c>
      <c r="BP18" s="1">
        <f t="shared" si="3"/>
        <v>0</v>
      </c>
      <c r="BW18" s="3">
        <f t="shared" si="4"/>
        <v>-2.2999999999999998</v>
      </c>
      <c r="BX18" s="3">
        <f t="shared" si="5"/>
        <v>5.2899999999999991</v>
      </c>
      <c r="BZ18" s="4"/>
      <c r="CA18" s="4"/>
      <c r="CB18" s="6"/>
      <c r="CC18" s="6"/>
      <c r="CD18" s="5"/>
      <c r="CE18" s="5"/>
      <c r="CF18" s="5"/>
      <c r="CG18" s="5"/>
      <c r="CH18" s="5"/>
      <c r="CI18" s="5"/>
      <c r="CJ18" s="5"/>
      <c r="CK18" s="5"/>
      <c r="CL18" s="5"/>
    </row>
    <row r="19" spans="1:90" ht="21" x14ac:dyDescent="0.25">
      <c r="A19" s="12">
        <v>-3.2</v>
      </c>
      <c r="B19" s="13">
        <v>1.3</v>
      </c>
      <c r="C19" s="3"/>
      <c r="D19" s="23"/>
      <c r="E19" s="23"/>
      <c r="F19" s="23"/>
      <c r="G19" s="23"/>
      <c r="H19" s="23"/>
      <c r="I19" s="23"/>
      <c r="J19" s="23"/>
      <c r="K19" s="23"/>
      <c r="L19" s="23"/>
      <c r="M19" s="23"/>
      <c r="N19" s="23"/>
      <c r="O19" s="2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1">
        <f t="shared" si="0"/>
        <v>-4.16</v>
      </c>
      <c r="BN19" s="1">
        <f t="shared" si="6"/>
        <v>0</v>
      </c>
      <c r="BO19" s="1">
        <f t="shared" si="2"/>
        <v>1</v>
      </c>
      <c r="BP19" s="1">
        <f t="shared" si="3"/>
        <v>0</v>
      </c>
      <c r="BW19" s="3">
        <f t="shared" si="4"/>
        <v>-4.5</v>
      </c>
      <c r="BX19" s="3">
        <f t="shared" si="5"/>
        <v>20.25</v>
      </c>
      <c r="BZ19" s="4"/>
      <c r="CA19" s="4"/>
      <c r="CB19" s="6"/>
      <c r="CC19" s="6"/>
      <c r="CD19" s="5"/>
      <c r="CE19" s="5"/>
      <c r="CF19" s="5"/>
      <c r="CG19" s="5"/>
      <c r="CH19" s="5"/>
      <c r="CI19" s="5"/>
      <c r="CJ19" s="5"/>
      <c r="CK19" s="5"/>
      <c r="CL19" s="5"/>
    </row>
    <row r="20" spans="1:90" ht="21" x14ac:dyDescent="0.25">
      <c r="A20" s="12">
        <v>2</v>
      </c>
      <c r="B20" s="13">
        <v>-2.2000000000000002</v>
      </c>
      <c r="C20" s="3"/>
      <c r="D20" s="23"/>
      <c r="E20" s="23"/>
      <c r="F20" s="23"/>
      <c r="G20" s="23"/>
      <c r="H20" s="23"/>
      <c r="I20" s="23"/>
      <c r="J20" s="23"/>
      <c r="K20" s="23"/>
      <c r="L20" s="23"/>
      <c r="M20" s="23"/>
      <c r="N20" s="23"/>
      <c r="O20" s="2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1">
        <f t="shared" si="0"/>
        <v>-4.4000000000000004</v>
      </c>
      <c r="BN20" s="1">
        <f t="shared" si="6"/>
        <v>1</v>
      </c>
      <c r="BO20" s="1">
        <f t="shared" si="2"/>
        <v>0</v>
      </c>
      <c r="BP20" s="1">
        <f t="shared" si="3"/>
        <v>0</v>
      </c>
      <c r="BW20" s="3">
        <f t="shared" si="4"/>
        <v>4.2</v>
      </c>
      <c r="BX20" s="3">
        <f t="shared" si="5"/>
        <v>17.64</v>
      </c>
      <c r="BZ20" s="4"/>
      <c r="CA20" s="4"/>
      <c r="CB20" s="6"/>
      <c r="CC20" s="6"/>
      <c r="CD20" s="5"/>
      <c r="CE20" s="5"/>
      <c r="CF20" s="5"/>
      <c r="CG20" s="5"/>
      <c r="CH20" s="5"/>
      <c r="CI20" s="5"/>
      <c r="CJ20" s="5"/>
      <c r="CK20" s="5"/>
      <c r="CL20" s="5"/>
    </row>
    <row r="21" spans="1:90" ht="21" x14ac:dyDescent="0.25">
      <c r="A21" s="12">
        <v>-4</v>
      </c>
      <c r="B21" s="13">
        <v>0.01</v>
      </c>
      <c r="C21" s="3"/>
      <c r="D21" s="23"/>
      <c r="E21" s="23"/>
      <c r="F21" s="23"/>
      <c r="G21" s="23"/>
      <c r="H21" s="23"/>
      <c r="I21" s="23"/>
      <c r="J21" s="23"/>
      <c r="K21" s="23"/>
      <c r="L21" s="23"/>
      <c r="M21" s="23"/>
      <c r="N21" s="23"/>
      <c r="O21" s="2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1">
        <f t="shared" si="0"/>
        <v>-0.04</v>
      </c>
      <c r="BN21" s="1">
        <f t="shared" si="6"/>
        <v>0</v>
      </c>
      <c r="BO21" s="1">
        <f t="shared" si="2"/>
        <v>1</v>
      </c>
      <c r="BP21" s="1">
        <f t="shared" si="3"/>
        <v>0</v>
      </c>
      <c r="BW21" s="3">
        <f t="shared" si="4"/>
        <v>-4.01</v>
      </c>
      <c r="BX21" s="3">
        <f t="shared" si="5"/>
        <v>16.080099999999998</v>
      </c>
      <c r="BZ21" s="4"/>
      <c r="CA21" s="4"/>
      <c r="CB21" s="6"/>
      <c r="CC21" s="6"/>
      <c r="CD21" s="5"/>
      <c r="CE21" s="5"/>
      <c r="CF21" s="5"/>
      <c r="CG21" s="5"/>
      <c r="CH21" s="5"/>
      <c r="CI21" s="5"/>
      <c r="CJ21" s="5"/>
      <c r="CK21" s="5"/>
      <c r="CL21" s="5"/>
    </row>
    <row r="22" spans="1:90" ht="21" x14ac:dyDescent="0.25">
      <c r="A22" s="12">
        <v>2.1</v>
      </c>
      <c r="B22" s="13">
        <v>-1.2</v>
      </c>
      <c r="C22" s="3"/>
      <c r="D22" s="23"/>
      <c r="E22" s="23"/>
      <c r="F22" s="23"/>
      <c r="G22" s="23"/>
      <c r="H22" s="23"/>
      <c r="I22" s="23"/>
      <c r="J22" s="23"/>
      <c r="K22" s="23"/>
      <c r="L22" s="23"/>
      <c r="M22" s="23"/>
      <c r="N22" s="23"/>
      <c r="O22" s="2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1">
        <f t="shared" si="0"/>
        <v>-2.52</v>
      </c>
      <c r="BN22" s="1">
        <f t="shared" si="6"/>
        <v>1</v>
      </c>
      <c r="BO22" s="1">
        <f t="shared" si="2"/>
        <v>0</v>
      </c>
      <c r="BP22" s="1">
        <f t="shared" si="3"/>
        <v>0</v>
      </c>
      <c r="BW22" s="3">
        <f t="shared" si="4"/>
        <v>3.3</v>
      </c>
      <c r="BX22" s="3">
        <f t="shared" si="5"/>
        <v>10.889999999999999</v>
      </c>
      <c r="BZ22" s="4"/>
      <c r="CA22" s="4"/>
      <c r="CB22" s="6"/>
      <c r="CC22" s="6"/>
      <c r="CD22" s="5"/>
      <c r="CE22" s="5"/>
      <c r="CF22" s="5"/>
      <c r="CG22" s="5"/>
      <c r="CH22" s="5"/>
      <c r="CI22" s="5"/>
      <c r="CJ22" s="5"/>
      <c r="CK22" s="5"/>
      <c r="CL22" s="5"/>
    </row>
    <row r="23" spans="1:90" ht="21" x14ac:dyDescent="0.25">
      <c r="A23" s="12">
        <v>-86</v>
      </c>
      <c r="B23" s="13">
        <v>-85.12</v>
      </c>
      <c r="C23" s="3"/>
      <c r="D23" s="23"/>
      <c r="E23" s="23"/>
      <c r="F23" s="23"/>
      <c r="G23" s="23"/>
      <c r="H23" s="23"/>
      <c r="I23" s="23"/>
      <c r="J23" s="23"/>
      <c r="K23" s="23"/>
      <c r="L23" s="23"/>
      <c r="M23" s="23"/>
      <c r="N23" s="23"/>
      <c r="O23" s="2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1">
        <f t="shared" si="0"/>
        <v>7320.3200000000006</v>
      </c>
      <c r="BN23" s="1">
        <f t="shared" si="6"/>
        <v>0</v>
      </c>
      <c r="BO23" s="1">
        <f t="shared" si="2"/>
        <v>0</v>
      </c>
      <c r="BP23" s="1">
        <f t="shared" si="3"/>
        <v>1</v>
      </c>
      <c r="BW23" s="3">
        <f t="shared" si="4"/>
        <v>-0.87999999999999545</v>
      </c>
      <c r="BX23" s="3">
        <f t="shared" si="5"/>
        <v>0.77439999999999198</v>
      </c>
      <c r="BZ23" s="4"/>
      <c r="CA23" s="4"/>
      <c r="CB23" s="6"/>
      <c r="CC23" s="6"/>
      <c r="CD23" s="5"/>
      <c r="CE23" s="5"/>
      <c r="CF23" s="5"/>
      <c r="CG23" s="5"/>
      <c r="CH23" s="5"/>
      <c r="CI23" s="5"/>
      <c r="CJ23" s="5"/>
      <c r="CK23" s="5"/>
      <c r="CL23" s="5"/>
    </row>
    <row r="24" spans="1:90" ht="21" x14ac:dyDescent="0.25">
      <c r="A24" s="12">
        <v>58</v>
      </c>
      <c r="B24" s="13">
        <v>57.98</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1">
        <f t="shared" si="0"/>
        <v>3362.8399999999997</v>
      </c>
      <c r="BN24" s="1">
        <f t="shared" si="6"/>
        <v>1</v>
      </c>
      <c r="BO24" s="1">
        <f t="shared" si="2"/>
        <v>1</v>
      </c>
      <c r="BP24" s="1">
        <f t="shared" si="3"/>
        <v>1</v>
      </c>
      <c r="BW24" s="3">
        <f t="shared" si="4"/>
        <v>2.0000000000003126E-2</v>
      </c>
      <c r="BX24" s="3">
        <f t="shared" si="5"/>
        <v>4.0000000000012508E-4</v>
      </c>
      <c r="BZ24" s="4"/>
      <c r="CA24" s="4"/>
      <c r="CB24" s="6"/>
      <c r="CC24" s="6"/>
      <c r="CD24" s="5"/>
      <c r="CE24" s="5"/>
      <c r="CF24" s="5"/>
      <c r="CG24" s="5"/>
      <c r="CH24" s="5"/>
      <c r="CI24" s="5"/>
      <c r="CJ24" s="5"/>
      <c r="CK24" s="5"/>
      <c r="CL24" s="5"/>
    </row>
    <row r="25" spans="1:90" ht="21" x14ac:dyDescent="0.25">
      <c r="A25" s="12">
        <v>-1</v>
      </c>
      <c r="B25" s="13">
        <v>1.03</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1">
        <f t="shared" si="0"/>
        <v>-1.03</v>
      </c>
      <c r="BN25" s="1">
        <f t="shared" si="6"/>
        <v>0</v>
      </c>
      <c r="BO25" s="1">
        <f t="shared" si="2"/>
        <v>1</v>
      </c>
      <c r="BP25" s="1">
        <f t="shared" si="3"/>
        <v>0</v>
      </c>
      <c r="BW25" s="3">
        <f t="shared" si="4"/>
        <v>-2.0300000000000002</v>
      </c>
      <c r="BX25" s="3">
        <f t="shared" si="5"/>
        <v>4.1209000000000007</v>
      </c>
      <c r="BZ25" s="4"/>
      <c r="CA25" s="4"/>
      <c r="CB25" s="6"/>
      <c r="CC25" s="6"/>
      <c r="CD25" s="5"/>
      <c r="CE25" s="5"/>
      <c r="CF25" s="5"/>
      <c r="CG25" s="5"/>
      <c r="CH25" s="5"/>
      <c r="CI25" s="5"/>
      <c r="CJ25" s="5"/>
      <c r="CK25" s="5"/>
      <c r="CL25" s="5"/>
    </row>
    <row r="26" spans="1:90" ht="21" x14ac:dyDescent="0.25">
      <c r="A26" s="12">
        <v>99</v>
      </c>
      <c r="B26" s="13">
        <v>98.89</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1">
        <f t="shared" si="0"/>
        <v>9790.11</v>
      </c>
      <c r="BN26" s="1">
        <f t="shared" si="6"/>
        <v>1</v>
      </c>
      <c r="BO26" s="1">
        <f t="shared" si="2"/>
        <v>1</v>
      </c>
      <c r="BP26" s="1">
        <f t="shared" si="3"/>
        <v>1</v>
      </c>
      <c r="BW26" s="3">
        <f t="shared" si="4"/>
        <v>0.10999999999999943</v>
      </c>
      <c r="BX26" s="3">
        <f t="shared" si="5"/>
        <v>1.2099999999999875E-2</v>
      </c>
      <c r="BZ26" s="4"/>
      <c r="CA26" s="4"/>
      <c r="CB26" s="6"/>
      <c r="CC26" s="6"/>
      <c r="CD26" s="5"/>
      <c r="CE26" s="5"/>
      <c r="CF26" s="5"/>
      <c r="CG26" s="5"/>
      <c r="CH26" s="5"/>
      <c r="CI26" s="5"/>
      <c r="CJ26" s="5"/>
      <c r="CK26" s="5"/>
      <c r="CL26" s="5"/>
    </row>
    <row r="27" spans="1:90" ht="21" x14ac:dyDescent="0.25">
      <c r="A27" s="12">
        <v>-2</v>
      </c>
      <c r="B27" s="13">
        <v>1</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1">
        <f t="shared" si="0"/>
        <v>-2</v>
      </c>
      <c r="BN27" s="1">
        <f t="shared" si="6"/>
        <v>0</v>
      </c>
      <c r="BO27" s="1">
        <f t="shared" si="2"/>
        <v>1</v>
      </c>
      <c r="BP27" s="1">
        <f t="shared" si="3"/>
        <v>0</v>
      </c>
      <c r="BW27" s="3">
        <f t="shared" si="4"/>
        <v>-3</v>
      </c>
      <c r="BX27" s="3">
        <f t="shared" si="5"/>
        <v>9</v>
      </c>
      <c r="BZ27" s="4"/>
      <c r="CA27" s="4"/>
      <c r="CB27" s="6"/>
      <c r="CC27" s="6"/>
      <c r="CD27" s="5"/>
      <c r="CE27" s="5"/>
      <c r="CF27" s="5"/>
      <c r="CG27" s="5"/>
      <c r="CH27" s="5"/>
      <c r="CI27" s="5"/>
      <c r="CJ27" s="5"/>
      <c r="CK27" s="5"/>
      <c r="CL27" s="5"/>
    </row>
    <row r="28" spans="1:90" ht="21" x14ac:dyDescent="0.25">
      <c r="A28" s="12">
        <v>-62</v>
      </c>
      <c r="B28" s="13">
        <v>-62.39</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1">
        <f t="shared" si="0"/>
        <v>3868.18</v>
      </c>
      <c r="BN28" s="1">
        <f t="shared" si="6"/>
        <v>0</v>
      </c>
      <c r="BO28" s="1">
        <f t="shared" si="2"/>
        <v>0</v>
      </c>
      <c r="BP28" s="1">
        <f t="shared" si="3"/>
        <v>1</v>
      </c>
      <c r="BW28" s="3">
        <f t="shared" si="4"/>
        <v>0.39000000000000057</v>
      </c>
      <c r="BX28" s="3">
        <f t="shared" si="5"/>
        <v>0.15210000000000046</v>
      </c>
      <c r="BZ28" s="4"/>
      <c r="CA28" s="4"/>
      <c r="CB28" s="6"/>
      <c r="CC28" s="6"/>
      <c r="CD28" s="5"/>
      <c r="CE28" s="5"/>
      <c r="CF28" s="5"/>
      <c r="CG28" s="5"/>
      <c r="CH28" s="5"/>
      <c r="CI28" s="5"/>
      <c r="CJ28" s="5"/>
      <c r="CK28" s="5"/>
      <c r="CL28" s="5"/>
    </row>
    <row r="29" spans="1:90" ht="21" x14ac:dyDescent="0.25">
      <c r="A29" s="12">
        <v>-3</v>
      </c>
      <c r="B29" s="13">
        <v>2.2999999999999998</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1">
        <f t="shared" si="0"/>
        <v>-6.8999999999999995</v>
      </c>
      <c r="BN29" s="1">
        <f t="shared" si="6"/>
        <v>0</v>
      </c>
      <c r="BO29" s="1">
        <f t="shared" si="2"/>
        <v>1</v>
      </c>
      <c r="BP29" s="1">
        <f t="shared" si="3"/>
        <v>0</v>
      </c>
      <c r="BW29" s="3">
        <f t="shared" si="4"/>
        <v>-5.3</v>
      </c>
      <c r="BX29" s="3">
        <f t="shared" si="5"/>
        <v>28.09</v>
      </c>
      <c r="BZ29" s="4"/>
      <c r="CA29" s="4"/>
      <c r="CB29" s="6"/>
      <c r="CC29" s="6"/>
      <c r="CD29" s="5"/>
      <c r="CE29" s="5"/>
      <c r="CF29" s="5"/>
      <c r="CG29" s="5"/>
      <c r="CH29" s="5"/>
      <c r="CI29" s="5"/>
      <c r="CJ29" s="5"/>
      <c r="CK29" s="5"/>
      <c r="CL29" s="5"/>
    </row>
    <row r="30" spans="1:90" ht="21" x14ac:dyDescent="0.25">
      <c r="A30" s="12">
        <v>-1.3</v>
      </c>
      <c r="B30" s="13">
        <v>1.004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1">
        <f t="shared" si="0"/>
        <v>-1.3052000000000001</v>
      </c>
      <c r="BN30" s="1">
        <f t="shared" si="6"/>
        <v>0</v>
      </c>
      <c r="BO30" s="1">
        <f t="shared" si="2"/>
        <v>1</v>
      </c>
      <c r="BP30" s="1">
        <f t="shared" si="3"/>
        <v>0</v>
      </c>
      <c r="BW30" s="3">
        <f t="shared" si="4"/>
        <v>-2.3040000000000003</v>
      </c>
      <c r="BX30" s="3">
        <f t="shared" si="5"/>
        <v>5.3084160000000011</v>
      </c>
      <c r="BZ30" s="4"/>
      <c r="CA30" s="4"/>
      <c r="CB30" s="6"/>
      <c r="CC30" s="6"/>
      <c r="CD30" s="5"/>
      <c r="CE30" s="5"/>
      <c r="CF30" s="5"/>
      <c r="CG30" s="5"/>
      <c r="CH30" s="5"/>
      <c r="CI30" s="5"/>
      <c r="CJ30" s="5"/>
      <c r="CK30" s="5"/>
      <c r="CL30" s="5"/>
    </row>
    <row r="31" spans="1:90" ht="21" x14ac:dyDescent="0.25">
      <c r="A31" s="12">
        <v>49</v>
      </c>
      <c r="B31" s="13">
        <v>48.46</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1">
        <f t="shared" si="0"/>
        <v>2374.54</v>
      </c>
      <c r="BN31" s="1">
        <f t="shared" si="6"/>
        <v>1</v>
      </c>
      <c r="BO31" s="1">
        <f t="shared" si="2"/>
        <v>1</v>
      </c>
      <c r="BP31" s="1">
        <f t="shared" si="3"/>
        <v>1</v>
      </c>
      <c r="BW31" s="3">
        <f t="shared" si="4"/>
        <v>0.53999999999999915</v>
      </c>
      <c r="BX31" s="3">
        <f t="shared" si="5"/>
        <v>0.29159999999999908</v>
      </c>
      <c r="BZ31" s="4"/>
      <c r="CA31" s="4"/>
      <c r="CB31" s="6"/>
      <c r="CC31" s="6"/>
      <c r="CD31" s="5"/>
      <c r="CE31" s="5"/>
      <c r="CF31" s="5"/>
      <c r="CG31" s="5"/>
      <c r="CH31" s="5"/>
      <c r="CI31" s="5"/>
      <c r="CJ31" s="5"/>
      <c r="CK31" s="5"/>
      <c r="CL31" s="5"/>
    </row>
    <row r="32" spans="1:90" ht="21" x14ac:dyDescent="0.25">
      <c r="A32" s="12">
        <v>-88</v>
      </c>
      <c r="B32" s="13">
        <v>-87.03</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1">
        <f t="shared" si="0"/>
        <v>7658.64</v>
      </c>
      <c r="BN32" s="1">
        <f t="shared" si="6"/>
        <v>0</v>
      </c>
      <c r="BO32" s="1">
        <f t="shared" si="2"/>
        <v>0</v>
      </c>
      <c r="BP32" s="1">
        <f t="shared" si="3"/>
        <v>1</v>
      </c>
      <c r="BW32" s="3">
        <f t="shared" si="4"/>
        <v>-0.96999999999999886</v>
      </c>
      <c r="BX32" s="3">
        <f t="shared" si="5"/>
        <v>0.94089999999999785</v>
      </c>
      <c r="BZ32" s="4"/>
      <c r="CA32" s="4"/>
      <c r="CB32" s="6"/>
      <c r="CC32" s="6"/>
      <c r="CD32" s="5"/>
      <c r="CE32" s="5"/>
      <c r="CF32" s="5"/>
      <c r="CG32" s="5"/>
      <c r="CH32" s="5"/>
      <c r="CI32" s="5"/>
      <c r="CJ32" s="5"/>
      <c r="CK32" s="5"/>
      <c r="CL32" s="5"/>
    </row>
    <row r="33" spans="1:90" ht="21" x14ac:dyDescent="0.25">
      <c r="A33" s="12">
        <v>-2.2000000000000002</v>
      </c>
      <c r="B33" s="13">
        <v>0.1</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1">
        <f t="shared" si="0"/>
        <v>-0.22000000000000003</v>
      </c>
      <c r="BN33" s="1">
        <f t="shared" si="6"/>
        <v>0</v>
      </c>
      <c r="BO33" s="1">
        <f t="shared" si="2"/>
        <v>1</v>
      </c>
      <c r="BP33" s="1">
        <f t="shared" si="3"/>
        <v>0</v>
      </c>
      <c r="BW33" s="3">
        <f t="shared" si="4"/>
        <v>-2.3000000000000003</v>
      </c>
      <c r="BX33" s="3">
        <f t="shared" si="5"/>
        <v>5.2900000000000009</v>
      </c>
      <c r="BZ33" s="4"/>
      <c r="CA33" s="4"/>
      <c r="CB33" s="6"/>
      <c r="CC33" s="6"/>
      <c r="CD33" s="5"/>
      <c r="CE33" s="5"/>
      <c r="CF33" s="5"/>
      <c r="CG33" s="5"/>
      <c r="CH33" s="5"/>
      <c r="CI33" s="5"/>
      <c r="CJ33" s="5"/>
      <c r="CK33" s="5"/>
      <c r="CL33" s="5"/>
    </row>
    <row r="34" spans="1:90" ht="21" x14ac:dyDescent="0.25">
      <c r="A34" s="12">
        <v>65</v>
      </c>
      <c r="B34" s="13">
        <v>64.83</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1">
        <f t="shared" si="0"/>
        <v>4213.95</v>
      </c>
      <c r="BN34" s="1">
        <f t="shared" si="6"/>
        <v>1</v>
      </c>
      <c r="BO34" s="1">
        <f t="shared" si="2"/>
        <v>1</v>
      </c>
      <c r="BP34" s="1">
        <f t="shared" si="3"/>
        <v>1</v>
      </c>
      <c r="BW34" s="3">
        <f t="shared" si="4"/>
        <v>0.17000000000000171</v>
      </c>
      <c r="BX34" s="3">
        <f t="shared" si="5"/>
        <v>2.8900000000000581E-2</v>
      </c>
      <c r="BZ34" s="4"/>
      <c r="CA34" s="4"/>
      <c r="CB34" s="6"/>
      <c r="CC34" s="6"/>
      <c r="CD34" s="5"/>
      <c r="CE34" s="5"/>
      <c r="CF34" s="5"/>
      <c r="CG34" s="5"/>
      <c r="CH34" s="5"/>
      <c r="CI34" s="5"/>
      <c r="CJ34" s="5"/>
      <c r="CK34" s="5"/>
      <c r="CL34" s="5"/>
    </row>
    <row r="35" spans="1:90" ht="21" x14ac:dyDescent="0.25">
      <c r="A35" s="12">
        <v>-82</v>
      </c>
      <c r="B35" s="13">
        <v>-82.15</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1">
        <f t="shared" si="0"/>
        <v>6736.3</v>
      </c>
      <c r="BN35" s="1">
        <f t="shared" si="6"/>
        <v>0</v>
      </c>
      <c r="BO35" s="1">
        <f t="shared" si="2"/>
        <v>0</v>
      </c>
      <c r="BP35" s="1">
        <f t="shared" si="3"/>
        <v>1</v>
      </c>
      <c r="BW35" s="3">
        <f t="shared" si="4"/>
        <v>0.15000000000000568</v>
      </c>
      <c r="BX35" s="3">
        <f t="shared" si="5"/>
        <v>2.2500000000001706E-2</v>
      </c>
      <c r="BZ35" s="4"/>
      <c r="CA35" s="4"/>
      <c r="CB35" s="6"/>
      <c r="CC35" s="6"/>
      <c r="CD35" s="5"/>
      <c r="CE35" s="5"/>
      <c r="CF35" s="5"/>
      <c r="CG35" s="5"/>
      <c r="CH35" s="5"/>
      <c r="CI35" s="5"/>
      <c r="CJ35" s="5"/>
      <c r="CK35" s="5"/>
      <c r="CL35" s="5"/>
    </row>
    <row r="36" spans="1:90" ht="21" x14ac:dyDescent="0.25">
      <c r="A36" s="12">
        <v>-1</v>
      </c>
      <c r="B36" s="13">
        <v>0.01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1">
        <f t="shared" si="0"/>
        <v>-0.01</v>
      </c>
      <c r="BN36" s="1">
        <f t="shared" si="6"/>
        <v>0</v>
      </c>
      <c r="BO36" s="1">
        <f t="shared" si="2"/>
        <v>1</v>
      </c>
      <c r="BP36" s="1">
        <f t="shared" si="3"/>
        <v>0</v>
      </c>
      <c r="BW36" s="3">
        <f t="shared" si="4"/>
        <v>-1.01</v>
      </c>
      <c r="BX36" s="3">
        <f t="shared" si="5"/>
        <v>1.0201</v>
      </c>
      <c r="BZ36" s="4"/>
      <c r="CA36" s="4"/>
      <c r="CB36" s="6"/>
      <c r="CC36" s="6"/>
      <c r="CD36" s="5"/>
      <c r="CE36" s="5"/>
      <c r="CF36" s="5"/>
      <c r="CG36" s="5"/>
      <c r="CH36" s="5"/>
      <c r="CI36" s="5"/>
      <c r="CJ36" s="5"/>
      <c r="CK36" s="5"/>
      <c r="CL36" s="5"/>
    </row>
    <row r="37" spans="1:90" ht="21" x14ac:dyDescent="0.25">
      <c r="A37" s="12">
        <v>2.2000000000000002</v>
      </c>
      <c r="B37" s="13">
        <v>-0.2</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1">
        <f t="shared" si="0"/>
        <v>-0.44000000000000006</v>
      </c>
      <c r="BN37" s="1">
        <f t="shared" si="6"/>
        <v>1</v>
      </c>
      <c r="BO37" s="1">
        <f t="shared" si="2"/>
        <v>0</v>
      </c>
      <c r="BP37" s="1">
        <f t="shared" si="3"/>
        <v>0</v>
      </c>
      <c r="BW37" s="3">
        <f t="shared" si="4"/>
        <v>2.4000000000000004</v>
      </c>
      <c r="BX37" s="3">
        <f t="shared" si="5"/>
        <v>5.7600000000000016</v>
      </c>
      <c r="BZ37" s="4"/>
      <c r="CA37" s="4"/>
      <c r="CB37" s="6"/>
      <c r="CC37" s="6"/>
      <c r="CD37" s="5"/>
      <c r="CE37" s="5"/>
      <c r="CF37" s="5"/>
      <c r="CG37" s="5"/>
      <c r="CH37" s="5"/>
      <c r="CI37" s="5"/>
      <c r="CJ37" s="5"/>
      <c r="CK37" s="5"/>
      <c r="CL37" s="5"/>
    </row>
    <row r="38" spans="1:90" ht="21" x14ac:dyDescent="0.25">
      <c r="A38" s="12">
        <v>-70</v>
      </c>
      <c r="B38" s="13">
        <v>-70.66</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1">
        <f t="shared" si="0"/>
        <v>4946.2</v>
      </c>
      <c r="BN38" s="1">
        <f t="shared" si="6"/>
        <v>0</v>
      </c>
      <c r="BO38" s="1">
        <f t="shared" si="2"/>
        <v>0</v>
      </c>
      <c r="BP38" s="1">
        <f t="shared" si="3"/>
        <v>1</v>
      </c>
      <c r="BW38" s="3">
        <f t="shared" si="4"/>
        <v>0.65999999999999659</v>
      </c>
      <c r="BX38" s="3">
        <f t="shared" si="5"/>
        <v>0.43559999999999549</v>
      </c>
      <c r="BZ38" s="4"/>
      <c r="CA38" s="4"/>
      <c r="CB38" s="6"/>
      <c r="CC38" s="6"/>
      <c r="CD38" s="5"/>
      <c r="CE38" s="5"/>
      <c r="CF38" s="5"/>
      <c r="CG38" s="5"/>
      <c r="CH38" s="5"/>
      <c r="CI38" s="5"/>
      <c r="CJ38" s="5"/>
      <c r="CK38" s="5"/>
      <c r="CL38" s="5"/>
    </row>
    <row r="39" spans="1:90" ht="21" x14ac:dyDescent="0.25">
      <c r="A39" s="12">
        <v>-1.77</v>
      </c>
      <c r="B39" s="13">
        <v>0.99</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1">
        <f t="shared" si="0"/>
        <v>-1.7523</v>
      </c>
      <c r="BN39" s="1">
        <f t="shared" si="6"/>
        <v>0</v>
      </c>
      <c r="BO39" s="1">
        <f t="shared" si="2"/>
        <v>1</v>
      </c>
      <c r="BP39" s="1">
        <f t="shared" si="3"/>
        <v>0</v>
      </c>
      <c r="BW39" s="3">
        <f t="shared" si="4"/>
        <v>-2.76</v>
      </c>
      <c r="BX39" s="3">
        <f t="shared" si="5"/>
        <v>7.6175999999999986</v>
      </c>
      <c r="BZ39" s="4"/>
      <c r="CA39" s="4"/>
      <c r="CB39" s="6"/>
      <c r="CC39" s="6"/>
      <c r="CD39" s="5"/>
      <c r="CE39" s="5"/>
      <c r="CF39" s="5"/>
      <c r="CG39" s="5"/>
      <c r="CH39" s="5"/>
      <c r="CI39" s="5"/>
      <c r="CJ39" s="5"/>
      <c r="CK39" s="5"/>
      <c r="CL39" s="5"/>
    </row>
    <row r="40" spans="1:90" ht="21" x14ac:dyDescent="0.25">
      <c r="A40" s="12">
        <v>-64</v>
      </c>
      <c r="B40" s="13">
        <v>-64.47</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1">
        <f t="shared" si="0"/>
        <v>4126.08</v>
      </c>
      <c r="BN40" s="1">
        <f t="shared" si="6"/>
        <v>0</v>
      </c>
      <c r="BO40" s="1">
        <f t="shared" si="2"/>
        <v>0</v>
      </c>
      <c r="BP40" s="1">
        <f t="shared" si="3"/>
        <v>1</v>
      </c>
      <c r="BW40" s="3">
        <f t="shared" si="4"/>
        <v>0.46999999999999886</v>
      </c>
      <c r="BX40" s="3">
        <f t="shared" si="5"/>
        <v>0.22089999999999893</v>
      </c>
      <c r="BZ40" s="4"/>
      <c r="CA40" s="4"/>
      <c r="CB40" s="6"/>
      <c r="CC40" s="6"/>
      <c r="CD40" s="5"/>
      <c r="CE40" s="5"/>
      <c r="CF40" s="5"/>
      <c r="CG40" s="5"/>
      <c r="CH40" s="5"/>
      <c r="CI40" s="5"/>
      <c r="CJ40" s="5"/>
      <c r="CK40" s="5"/>
      <c r="CL40" s="5"/>
    </row>
    <row r="41" spans="1:90" ht="21" x14ac:dyDescent="0.25">
      <c r="A41" s="12">
        <v>53</v>
      </c>
      <c r="B41" s="13">
        <v>52.16</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1">
        <f t="shared" si="0"/>
        <v>2764.48</v>
      </c>
      <c r="BN41" s="1">
        <f t="shared" si="6"/>
        <v>1</v>
      </c>
      <c r="BO41" s="1">
        <f t="shared" si="2"/>
        <v>1</v>
      </c>
      <c r="BP41" s="1">
        <f t="shared" si="3"/>
        <v>1</v>
      </c>
      <c r="BW41" s="3">
        <f t="shared" si="4"/>
        <v>0.84000000000000341</v>
      </c>
      <c r="BX41" s="3">
        <f t="shared" si="5"/>
        <v>0.70560000000000578</v>
      </c>
      <c r="BZ41" s="4"/>
      <c r="CA41" s="4"/>
      <c r="CB41" s="6"/>
      <c r="CC41" s="6"/>
      <c r="CD41" s="5"/>
      <c r="CE41" s="5"/>
      <c r="CF41" s="5"/>
      <c r="CG41" s="5"/>
      <c r="CH41" s="5"/>
      <c r="CI41" s="5"/>
      <c r="CJ41" s="5"/>
      <c r="CK41" s="5"/>
      <c r="CL41" s="5"/>
    </row>
    <row r="42" spans="1:90" ht="21" x14ac:dyDescent="0.25">
      <c r="A42" s="12">
        <v>1.76</v>
      </c>
      <c r="B42" s="13">
        <v>-7.6999999999999999E-2</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1">
        <f t="shared" si="0"/>
        <v>-0.13552</v>
      </c>
      <c r="BN42" s="1">
        <f t="shared" si="6"/>
        <v>1</v>
      </c>
      <c r="BO42" s="1">
        <f t="shared" si="2"/>
        <v>0</v>
      </c>
      <c r="BP42" s="1">
        <f t="shared" si="3"/>
        <v>0</v>
      </c>
      <c r="BW42" s="3">
        <f t="shared" si="4"/>
        <v>1.837</v>
      </c>
      <c r="BX42" s="3">
        <f t="shared" si="5"/>
        <v>3.3745689999999997</v>
      </c>
      <c r="BZ42" s="4"/>
      <c r="CA42" s="4"/>
      <c r="CB42" s="6"/>
      <c r="CC42" s="6"/>
      <c r="CD42" s="5"/>
      <c r="CE42" s="5"/>
      <c r="CF42" s="5"/>
      <c r="CG42" s="5"/>
      <c r="CH42" s="5"/>
      <c r="CI42" s="5"/>
      <c r="CJ42" s="5"/>
      <c r="CK42" s="5"/>
      <c r="CL42" s="5"/>
    </row>
    <row r="43" spans="1:90" ht="21" x14ac:dyDescent="0.25">
      <c r="A43" s="12">
        <v>-3</v>
      </c>
      <c r="B43" s="13">
        <v>1.2</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1">
        <f t="shared" si="0"/>
        <v>-3.5999999999999996</v>
      </c>
      <c r="BN43" s="1">
        <f t="shared" si="6"/>
        <v>0</v>
      </c>
      <c r="BO43" s="1">
        <f t="shared" si="2"/>
        <v>1</v>
      </c>
      <c r="BP43" s="1">
        <f t="shared" si="3"/>
        <v>0</v>
      </c>
      <c r="BW43" s="3">
        <f t="shared" si="4"/>
        <v>-4.2</v>
      </c>
      <c r="BX43" s="3">
        <f t="shared" si="5"/>
        <v>17.64</v>
      </c>
      <c r="BZ43" s="4"/>
      <c r="CA43" s="4"/>
      <c r="CB43" s="6"/>
      <c r="CC43" s="6"/>
      <c r="CD43" s="5"/>
      <c r="CE43" s="5"/>
      <c r="CF43" s="5"/>
      <c r="CG43" s="5"/>
      <c r="CH43" s="5"/>
      <c r="CI43" s="5"/>
      <c r="CJ43" s="5"/>
      <c r="CK43" s="5"/>
      <c r="CL43" s="5"/>
    </row>
    <row r="44" spans="1:90" ht="21" x14ac:dyDescent="0.25">
      <c r="A44" s="12">
        <v>-48</v>
      </c>
      <c r="B44" s="13">
        <v>-47.48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1">
        <f t="shared" si="0"/>
        <v>2279.04</v>
      </c>
      <c r="BN44" s="1">
        <f t="shared" si="6"/>
        <v>0</v>
      </c>
      <c r="BO44" s="1">
        <f t="shared" si="2"/>
        <v>0</v>
      </c>
      <c r="BP44" s="1">
        <f t="shared" si="3"/>
        <v>1</v>
      </c>
      <c r="BW44" s="3">
        <f t="shared" si="4"/>
        <v>-0.52000000000000313</v>
      </c>
      <c r="BX44" s="3">
        <f t="shared" si="5"/>
        <v>0.27040000000000325</v>
      </c>
      <c r="BZ44" s="4"/>
      <c r="CA44" s="4"/>
      <c r="CB44" s="6"/>
      <c r="CC44" s="6"/>
      <c r="CD44" s="5"/>
      <c r="CE44" s="5"/>
      <c r="CF44" s="5"/>
      <c r="CG44" s="5"/>
      <c r="CH44" s="5"/>
      <c r="CI44" s="5"/>
      <c r="CJ44" s="5"/>
      <c r="CK44" s="5"/>
      <c r="CL44" s="5"/>
    </row>
    <row r="45" spans="1:90" ht="21" x14ac:dyDescent="0.25">
      <c r="A45" s="12">
        <v>-1.2</v>
      </c>
      <c r="B45" s="13">
        <v>1.2E-2</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1">
        <f t="shared" si="0"/>
        <v>-1.44E-2</v>
      </c>
      <c r="BN45" s="1">
        <f t="shared" si="6"/>
        <v>0</v>
      </c>
      <c r="BO45" s="1">
        <f t="shared" si="2"/>
        <v>1</v>
      </c>
      <c r="BP45" s="1">
        <f t="shared" si="3"/>
        <v>0</v>
      </c>
      <c r="BW45" s="3">
        <f t="shared" si="4"/>
        <v>-1.212</v>
      </c>
      <c r="BX45" s="3">
        <f t="shared" si="5"/>
        <v>1.468944</v>
      </c>
      <c r="BZ45" s="4"/>
      <c r="CA45" s="4"/>
      <c r="CB45" s="6"/>
      <c r="CC45" s="6"/>
      <c r="CD45" s="5"/>
      <c r="CE45" s="5"/>
      <c r="CF45" s="5"/>
      <c r="CG45" s="5"/>
      <c r="CH45" s="5"/>
      <c r="CI45" s="5"/>
      <c r="CJ45" s="5"/>
      <c r="CK45" s="5"/>
      <c r="CL45" s="5"/>
    </row>
    <row r="46" spans="1:90" ht="21" x14ac:dyDescent="0.25">
      <c r="A46" s="12">
        <v>-3</v>
      </c>
      <c r="B46" s="13">
        <v>-3.39</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1">
        <f t="shared" si="0"/>
        <v>10.17</v>
      </c>
      <c r="BN46" s="1">
        <f t="shared" si="6"/>
        <v>0</v>
      </c>
      <c r="BO46" s="1">
        <f t="shared" si="2"/>
        <v>0</v>
      </c>
      <c r="BP46" s="1">
        <f t="shared" si="3"/>
        <v>1</v>
      </c>
      <c r="BW46" s="3">
        <f t="shared" si="4"/>
        <v>0.39000000000000012</v>
      </c>
      <c r="BX46" s="3">
        <f t="shared" si="5"/>
        <v>0.1521000000000001</v>
      </c>
      <c r="BZ46" s="4"/>
      <c r="CA46" s="4"/>
      <c r="CB46" s="6"/>
      <c r="CC46" s="6"/>
      <c r="CD46" s="5"/>
      <c r="CE46" s="5"/>
      <c r="CF46" s="5"/>
      <c r="CG46" s="5"/>
      <c r="CH46" s="5"/>
      <c r="CI46" s="5"/>
      <c r="CJ46" s="5"/>
      <c r="CK46" s="5"/>
      <c r="CL46" s="5"/>
    </row>
    <row r="47" spans="1:90" ht="21" x14ac:dyDescent="0.25">
      <c r="A47" s="12">
        <v>78</v>
      </c>
      <c r="B47" s="13">
        <v>78.569999999999993</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1">
        <f t="shared" si="0"/>
        <v>6128.4599999999991</v>
      </c>
      <c r="BN47" s="1">
        <f t="shared" si="6"/>
        <v>1</v>
      </c>
      <c r="BO47" s="1">
        <f t="shared" si="2"/>
        <v>1</v>
      </c>
      <c r="BP47" s="1">
        <f t="shared" si="3"/>
        <v>1</v>
      </c>
      <c r="BW47" s="3">
        <f t="shared" si="4"/>
        <v>-0.56999999999999318</v>
      </c>
      <c r="BX47" s="3">
        <f t="shared" si="5"/>
        <v>0.32489999999999225</v>
      </c>
      <c r="BZ47" s="4"/>
      <c r="CA47" s="4"/>
      <c r="CB47" s="6"/>
      <c r="CC47" s="6"/>
      <c r="CD47" s="5"/>
      <c r="CE47" s="5"/>
      <c r="CF47" s="5"/>
      <c r="CG47" s="5"/>
      <c r="CH47" s="5"/>
      <c r="CI47" s="5"/>
      <c r="CJ47" s="5"/>
      <c r="CK47" s="5"/>
      <c r="CL47" s="5"/>
    </row>
    <row r="48" spans="1:90" ht="21" x14ac:dyDescent="0.25">
      <c r="A48" s="12">
        <v>3</v>
      </c>
      <c r="B48" s="13">
        <v>-1.5</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1">
        <f t="shared" si="0"/>
        <v>-4.5</v>
      </c>
      <c r="BN48" s="1">
        <f t="shared" si="6"/>
        <v>1</v>
      </c>
      <c r="BO48" s="1">
        <f t="shared" si="2"/>
        <v>0</v>
      </c>
      <c r="BP48" s="1">
        <f t="shared" si="3"/>
        <v>0</v>
      </c>
      <c r="BW48" s="3">
        <f t="shared" si="4"/>
        <v>4.5</v>
      </c>
      <c r="BX48" s="3">
        <f t="shared" si="5"/>
        <v>20.25</v>
      </c>
      <c r="BZ48" s="4"/>
      <c r="CA48" s="4"/>
      <c r="CB48" s="6"/>
      <c r="CC48" s="6"/>
      <c r="CD48" s="5"/>
      <c r="CE48" s="5"/>
      <c r="CF48" s="5"/>
      <c r="CG48" s="5"/>
      <c r="CH48" s="5"/>
      <c r="CI48" s="5"/>
      <c r="CJ48" s="5"/>
      <c r="CK48" s="5"/>
      <c r="CL48" s="5"/>
    </row>
    <row r="49" spans="1:90" ht="21" x14ac:dyDescent="0.25">
      <c r="A49" s="12">
        <v>-3</v>
      </c>
      <c r="B49" s="13">
        <v>0.01</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1">
        <f t="shared" si="0"/>
        <v>-0.03</v>
      </c>
      <c r="BN49" s="1">
        <f t="shared" si="6"/>
        <v>0</v>
      </c>
      <c r="BO49" s="1">
        <f t="shared" si="2"/>
        <v>1</v>
      </c>
      <c r="BP49" s="1">
        <f t="shared" si="3"/>
        <v>0</v>
      </c>
      <c r="BW49" s="3">
        <f t="shared" si="4"/>
        <v>-3.01</v>
      </c>
      <c r="BX49" s="3">
        <f t="shared" si="5"/>
        <v>9.0600999999999985</v>
      </c>
      <c r="BZ49" s="4"/>
      <c r="CA49" s="4"/>
      <c r="CB49" s="6"/>
      <c r="CC49" s="6"/>
      <c r="CD49" s="5"/>
      <c r="CE49" s="5"/>
      <c r="CF49" s="5"/>
      <c r="CG49" s="5"/>
      <c r="CH49" s="5"/>
      <c r="CI49" s="5"/>
      <c r="CJ49" s="5"/>
      <c r="CK49" s="5"/>
      <c r="CL49" s="5"/>
    </row>
    <row r="50" spans="1:90" ht="21" x14ac:dyDescent="0.25">
      <c r="A50" s="12">
        <v>4</v>
      </c>
      <c r="B50" s="13">
        <v>-0.1</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1">
        <f t="shared" si="0"/>
        <v>-0.4</v>
      </c>
      <c r="BN50" s="1">
        <f t="shared" si="6"/>
        <v>1</v>
      </c>
      <c r="BO50" s="1">
        <f t="shared" si="2"/>
        <v>0</v>
      </c>
      <c r="BP50" s="1">
        <f t="shared" si="3"/>
        <v>0</v>
      </c>
      <c r="BW50" s="3">
        <f t="shared" si="4"/>
        <v>4.0999999999999996</v>
      </c>
      <c r="BX50" s="3">
        <f t="shared" si="5"/>
        <v>16.809999999999999</v>
      </c>
      <c r="BZ50" s="4"/>
      <c r="CA50" s="4"/>
      <c r="CB50" s="6"/>
      <c r="CC50" s="6"/>
      <c r="CD50" s="5"/>
      <c r="CE50" s="5"/>
      <c r="CF50" s="5"/>
      <c r="CG50" s="5"/>
      <c r="CH50" s="5"/>
      <c r="CI50" s="5"/>
      <c r="CJ50" s="5"/>
      <c r="CK50" s="5"/>
      <c r="CL50" s="5"/>
    </row>
    <row r="51" spans="1:90" ht="21" x14ac:dyDescent="0.25">
      <c r="A51" s="12">
        <v>78</v>
      </c>
      <c r="B51" s="13">
        <v>78.83</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1">
        <f t="shared" si="0"/>
        <v>6148.74</v>
      </c>
      <c r="BN51" s="1">
        <f t="shared" si="6"/>
        <v>1</v>
      </c>
      <c r="BO51" s="1">
        <f t="shared" si="2"/>
        <v>1</v>
      </c>
      <c r="BP51" s="1">
        <f t="shared" si="3"/>
        <v>1</v>
      </c>
      <c r="BW51" s="3">
        <f t="shared" si="4"/>
        <v>-0.82999999999999829</v>
      </c>
      <c r="BX51" s="3">
        <f t="shared" si="5"/>
        <v>0.68889999999999718</v>
      </c>
      <c r="BZ51" s="4"/>
      <c r="CA51" s="4"/>
      <c r="CB51" s="6"/>
      <c r="CC51" s="6"/>
      <c r="CD51" s="5"/>
      <c r="CE51" s="5"/>
      <c r="CF51" s="5"/>
      <c r="CG51" s="5"/>
      <c r="CH51" s="5"/>
      <c r="CI51" s="5"/>
      <c r="CJ51" s="5"/>
      <c r="CK51" s="5"/>
      <c r="CL51" s="5"/>
    </row>
    <row r="52" spans="1:90" ht="21" x14ac:dyDescent="0.25">
      <c r="A52" s="12">
        <v>3.1</v>
      </c>
      <c r="B52" s="13">
        <v>-0.2</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1">
        <f t="shared" si="0"/>
        <v>-0.62000000000000011</v>
      </c>
      <c r="BN52" s="1">
        <f t="shared" si="6"/>
        <v>1</v>
      </c>
      <c r="BO52" s="1">
        <f t="shared" si="2"/>
        <v>0</v>
      </c>
      <c r="BP52" s="1">
        <f t="shared" si="3"/>
        <v>0</v>
      </c>
      <c r="BW52" s="3">
        <f t="shared" si="4"/>
        <v>3.3000000000000003</v>
      </c>
      <c r="BX52" s="3">
        <f t="shared" si="5"/>
        <v>10.890000000000002</v>
      </c>
      <c r="BZ52" s="4"/>
      <c r="CA52" s="4"/>
      <c r="CB52" s="6"/>
      <c r="CC52" s="6"/>
      <c r="CD52" s="5"/>
      <c r="CE52" s="5"/>
      <c r="CF52" s="5"/>
      <c r="CG52" s="5"/>
      <c r="CH52" s="5"/>
      <c r="CI52" s="5"/>
      <c r="CJ52" s="5"/>
      <c r="CK52" s="5"/>
      <c r="CL52" s="5"/>
    </row>
    <row r="53" spans="1:90" ht="21" x14ac:dyDescent="0.25">
      <c r="A53" s="12">
        <v>-78</v>
      </c>
      <c r="B53" s="13">
        <v>-77.88</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1">
        <f t="shared" si="0"/>
        <v>6074.6399999999994</v>
      </c>
      <c r="BN53" s="1">
        <f t="shared" si="6"/>
        <v>0</v>
      </c>
      <c r="BO53" s="1">
        <f t="shared" si="2"/>
        <v>0</v>
      </c>
      <c r="BP53" s="1">
        <f t="shared" si="3"/>
        <v>1</v>
      </c>
      <c r="BW53" s="3">
        <f t="shared" si="4"/>
        <v>-0.12000000000000455</v>
      </c>
      <c r="BX53" s="3">
        <f t="shared" si="5"/>
        <v>1.4400000000001091E-2</v>
      </c>
      <c r="BZ53" s="4"/>
      <c r="CA53" s="4"/>
      <c r="CB53" s="6"/>
      <c r="CC53" s="6"/>
      <c r="CD53" s="5"/>
      <c r="CE53" s="5"/>
      <c r="CF53" s="5"/>
      <c r="CG53" s="5"/>
      <c r="CH53" s="5"/>
      <c r="CI53" s="5"/>
      <c r="CJ53" s="5"/>
      <c r="CK53" s="5"/>
      <c r="CL53" s="5"/>
    </row>
    <row r="54" spans="1:90" ht="21" x14ac:dyDescent="0.25">
      <c r="A54" s="12">
        <v>1.3</v>
      </c>
      <c r="B54" s="13">
        <v>-0.4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1">
        <f t="shared" si="0"/>
        <v>-0.52</v>
      </c>
      <c r="BN54" s="1">
        <f t="shared" si="6"/>
        <v>1</v>
      </c>
      <c r="BO54" s="1">
        <f t="shared" si="2"/>
        <v>0</v>
      </c>
      <c r="BP54" s="1">
        <f t="shared" si="3"/>
        <v>0</v>
      </c>
      <c r="BW54" s="3">
        <f t="shared" si="4"/>
        <v>1.7000000000000002</v>
      </c>
      <c r="BX54" s="3">
        <f t="shared" si="5"/>
        <v>2.8900000000000006</v>
      </c>
      <c r="BZ54" s="4"/>
      <c r="CA54" s="4"/>
      <c r="CB54" s="6"/>
      <c r="CC54" s="6"/>
      <c r="CD54" s="5"/>
      <c r="CE54" s="5"/>
      <c r="CF54" s="5"/>
      <c r="CG54" s="5"/>
      <c r="CH54" s="5"/>
      <c r="CI54" s="5"/>
      <c r="CJ54" s="5"/>
      <c r="CK54" s="5"/>
      <c r="CL54" s="5"/>
    </row>
    <row r="55" spans="1:90" ht="21" x14ac:dyDescent="0.25">
      <c r="A55" s="12">
        <v>1.23</v>
      </c>
      <c r="B55" s="13">
        <v>-0.11</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1">
        <f t="shared" si="0"/>
        <v>-0.1353</v>
      </c>
      <c r="BN55" s="1">
        <f t="shared" si="6"/>
        <v>1</v>
      </c>
      <c r="BO55" s="1">
        <f t="shared" si="2"/>
        <v>0</v>
      </c>
      <c r="BP55" s="1">
        <f t="shared" si="3"/>
        <v>0</v>
      </c>
      <c r="BW55" s="3">
        <f t="shared" si="4"/>
        <v>1.34</v>
      </c>
      <c r="BX55" s="3">
        <f t="shared" si="5"/>
        <v>1.7956000000000003</v>
      </c>
      <c r="BZ55" s="4"/>
      <c r="CA55" s="4"/>
      <c r="CB55" s="6"/>
      <c r="CC55" s="6"/>
      <c r="CD55" s="5"/>
      <c r="CE55" s="5"/>
      <c r="CF55" s="5"/>
      <c r="CG55" s="5"/>
      <c r="CH55" s="5"/>
      <c r="CI55" s="5"/>
      <c r="CJ55" s="5"/>
      <c r="CK55" s="5"/>
      <c r="CL55" s="5"/>
    </row>
    <row r="56" spans="1:90" ht="21" x14ac:dyDescent="0.25">
      <c r="A56" s="12">
        <v>-70</v>
      </c>
      <c r="B56" s="13">
        <v>-70.97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1">
        <f t="shared" si="0"/>
        <v>4967.8999999999996</v>
      </c>
      <c r="BN56" s="1">
        <f t="shared" si="6"/>
        <v>0</v>
      </c>
      <c r="BO56" s="1">
        <f t="shared" si="2"/>
        <v>0</v>
      </c>
      <c r="BP56" s="1">
        <f t="shared" si="3"/>
        <v>1</v>
      </c>
      <c r="BW56" s="3">
        <f t="shared" si="4"/>
        <v>0.96999999999999886</v>
      </c>
      <c r="BX56" s="3">
        <f t="shared" si="5"/>
        <v>0.94089999999999785</v>
      </c>
      <c r="BZ56" s="4"/>
      <c r="CA56" s="4"/>
      <c r="CB56" s="6"/>
      <c r="CC56" s="6"/>
      <c r="CD56" s="5"/>
      <c r="CE56" s="5"/>
      <c r="CF56" s="5"/>
      <c r="CG56" s="5"/>
      <c r="CH56" s="5"/>
      <c r="CI56" s="5"/>
      <c r="CJ56" s="5"/>
      <c r="CK56" s="5"/>
      <c r="CL56" s="5"/>
    </row>
    <row r="57" spans="1:90" ht="21" x14ac:dyDescent="0.25">
      <c r="A57" s="12">
        <v>2.1</v>
      </c>
      <c r="B57" s="13">
        <v>-0.11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1">
        <f t="shared" si="0"/>
        <v>-0.23100000000000001</v>
      </c>
      <c r="BN57" s="1">
        <f t="shared" si="6"/>
        <v>1</v>
      </c>
      <c r="BO57" s="1">
        <f t="shared" si="2"/>
        <v>0</v>
      </c>
      <c r="BP57" s="1">
        <f t="shared" si="3"/>
        <v>0</v>
      </c>
      <c r="BW57" s="3">
        <f t="shared" si="4"/>
        <v>2.21</v>
      </c>
      <c r="BX57" s="3">
        <f t="shared" si="5"/>
        <v>4.8841000000000001</v>
      </c>
      <c r="BZ57" s="4"/>
      <c r="CA57" s="4"/>
      <c r="CB57" s="6"/>
      <c r="CC57" s="6"/>
      <c r="CD57" s="5"/>
      <c r="CE57" s="5"/>
      <c r="CF57" s="5"/>
      <c r="CG57" s="5"/>
      <c r="CH57" s="5"/>
      <c r="CI57" s="5"/>
      <c r="CJ57" s="5"/>
      <c r="CK57" s="5"/>
      <c r="CL57" s="5"/>
    </row>
    <row r="58" spans="1:90" ht="21" x14ac:dyDescent="0.25">
      <c r="A58" s="12">
        <v>-48</v>
      </c>
      <c r="B58" s="13">
        <v>-47.52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1">
        <f t="shared" si="0"/>
        <v>2280.96</v>
      </c>
      <c r="BN58" s="1">
        <f t="shared" si="6"/>
        <v>0</v>
      </c>
      <c r="BO58" s="1">
        <f t="shared" si="2"/>
        <v>0</v>
      </c>
      <c r="BP58" s="1">
        <f t="shared" si="3"/>
        <v>1</v>
      </c>
      <c r="BW58" s="3">
        <f t="shared" si="4"/>
        <v>-0.47999999999999687</v>
      </c>
      <c r="BX58" s="3">
        <f t="shared" si="5"/>
        <v>0.230399999999997</v>
      </c>
      <c r="BZ58" s="4"/>
      <c r="CA58" s="4"/>
      <c r="CB58" s="6"/>
      <c r="CC58" s="6"/>
      <c r="CD58" s="5"/>
      <c r="CE58" s="5"/>
      <c r="CF58" s="5"/>
      <c r="CG58" s="5"/>
      <c r="CH58" s="5"/>
      <c r="CI58" s="5"/>
      <c r="CJ58" s="5"/>
      <c r="CK58" s="5"/>
      <c r="CL58" s="5"/>
    </row>
    <row r="59" spans="1:90" ht="21" x14ac:dyDescent="0.25">
      <c r="A59" s="12">
        <v>68</v>
      </c>
      <c r="B59" s="13">
        <v>68.83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1">
        <f t="shared" si="0"/>
        <v>4680.4399999999996</v>
      </c>
      <c r="BN59" s="1">
        <f t="shared" si="6"/>
        <v>1</v>
      </c>
      <c r="BO59" s="1">
        <f t="shared" si="2"/>
        <v>1</v>
      </c>
      <c r="BP59" s="1">
        <f t="shared" si="3"/>
        <v>1</v>
      </c>
      <c r="BW59" s="3">
        <f t="shared" si="4"/>
        <v>-0.82999999999999829</v>
      </c>
      <c r="BX59" s="3">
        <f t="shared" si="5"/>
        <v>0.68889999999999718</v>
      </c>
      <c r="BZ59" s="4"/>
      <c r="CA59" s="4"/>
      <c r="CB59" s="6"/>
      <c r="CC59" s="6"/>
      <c r="CD59" s="5"/>
      <c r="CE59" s="5"/>
      <c r="CF59" s="5"/>
      <c r="CG59" s="5"/>
      <c r="CH59" s="5"/>
      <c r="CI59" s="5"/>
      <c r="CJ59" s="5"/>
      <c r="CK59" s="5"/>
      <c r="CL59" s="5"/>
    </row>
    <row r="60" spans="1:90" ht="21" x14ac:dyDescent="0.25">
      <c r="A60" s="12">
        <v>65</v>
      </c>
      <c r="B60" s="13">
        <v>65.33</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1">
        <f t="shared" si="0"/>
        <v>4246.45</v>
      </c>
      <c r="BN60" s="1">
        <f t="shared" si="6"/>
        <v>1</v>
      </c>
      <c r="BO60" s="1">
        <f t="shared" si="2"/>
        <v>1</v>
      </c>
      <c r="BP60" s="1">
        <f t="shared" si="3"/>
        <v>1</v>
      </c>
      <c r="BW60" s="3">
        <f t="shared" si="4"/>
        <v>-0.32999999999999829</v>
      </c>
      <c r="BX60" s="3">
        <f t="shared" si="5"/>
        <v>0.10889999999999887</v>
      </c>
      <c r="BZ60" s="4"/>
      <c r="CA60" s="4"/>
      <c r="CB60" s="6"/>
      <c r="CC60" s="6"/>
      <c r="CD60" s="5"/>
      <c r="CE60" s="5"/>
      <c r="CF60" s="5"/>
      <c r="CG60" s="5"/>
      <c r="CH60" s="5"/>
      <c r="CI60" s="5"/>
      <c r="CJ60" s="5"/>
      <c r="CK60" s="5"/>
      <c r="CL60" s="5"/>
    </row>
    <row r="61" spans="1:90" ht="21" x14ac:dyDescent="0.25">
      <c r="A61" s="12">
        <v>54</v>
      </c>
      <c r="B61" s="13">
        <v>54.56</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1">
        <f t="shared" si="0"/>
        <v>2946.2400000000002</v>
      </c>
      <c r="BN61" s="1">
        <f t="shared" si="6"/>
        <v>1</v>
      </c>
      <c r="BO61" s="1">
        <f t="shared" si="2"/>
        <v>1</v>
      </c>
      <c r="BP61" s="1">
        <f t="shared" si="3"/>
        <v>1</v>
      </c>
      <c r="BW61" s="3">
        <f t="shared" si="4"/>
        <v>-0.56000000000000227</v>
      </c>
      <c r="BX61" s="3">
        <f t="shared" si="5"/>
        <v>0.31360000000000254</v>
      </c>
      <c r="BZ61" s="4"/>
      <c r="CA61" s="4"/>
      <c r="CB61" s="6"/>
      <c r="CC61" s="6"/>
      <c r="CD61" s="5"/>
      <c r="CE61" s="5"/>
      <c r="CF61" s="5"/>
      <c r="CG61" s="5"/>
      <c r="CH61" s="5"/>
      <c r="CI61" s="5"/>
      <c r="CJ61" s="5"/>
      <c r="CK61" s="5"/>
      <c r="CL61" s="5"/>
    </row>
    <row r="62" spans="1:90" ht="21" x14ac:dyDescent="0.25">
      <c r="A62" s="12">
        <v>-1.1000000000000001</v>
      </c>
      <c r="B62" s="13">
        <v>0.2</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1">
        <f t="shared" si="0"/>
        <v>-0.22000000000000003</v>
      </c>
      <c r="BN62" s="1">
        <f t="shared" si="6"/>
        <v>0</v>
      </c>
      <c r="BO62" s="1">
        <f t="shared" si="2"/>
        <v>1</v>
      </c>
      <c r="BP62" s="1">
        <f t="shared" si="3"/>
        <v>0</v>
      </c>
      <c r="BW62" s="3">
        <f t="shared" si="4"/>
        <v>-1.3</v>
      </c>
      <c r="BX62" s="3">
        <f t="shared" si="5"/>
        <v>1.6900000000000002</v>
      </c>
      <c r="BZ62" s="4"/>
      <c r="CA62" s="4"/>
      <c r="CB62" s="6"/>
      <c r="CC62" s="6"/>
      <c r="CD62" s="5"/>
      <c r="CE62" s="5"/>
      <c r="CF62" s="5"/>
      <c r="CG62" s="5"/>
      <c r="CH62" s="5"/>
      <c r="CI62" s="5"/>
      <c r="CJ62" s="5"/>
      <c r="CK62" s="5"/>
      <c r="CL62" s="5"/>
    </row>
    <row r="63" spans="1:90" ht="21" x14ac:dyDescent="0.25">
      <c r="A63" s="12">
        <v>-1</v>
      </c>
      <c r="B63" s="13">
        <v>1.02</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1">
        <f t="shared" si="0"/>
        <v>-1.02</v>
      </c>
      <c r="BN63" s="1">
        <f t="shared" si="6"/>
        <v>0</v>
      </c>
      <c r="BO63" s="1">
        <f t="shared" si="2"/>
        <v>1</v>
      </c>
      <c r="BP63" s="1">
        <f t="shared" si="3"/>
        <v>0</v>
      </c>
      <c r="BW63" s="3">
        <f t="shared" si="4"/>
        <v>-2.02</v>
      </c>
      <c r="BX63" s="3">
        <f t="shared" si="5"/>
        <v>4.0804</v>
      </c>
      <c r="BZ63" s="4"/>
      <c r="CA63" s="4"/>
      <c r="CB63" s="6"/>
      <c r="CC63" s="6"/>
      <c r="CD63" s="5"/>
      <c r="CE63" s="5"/>
      <c r="CF63" s="5"/>
      <c r="CG63" s="5"/>
      <c r="CH63" s="5"/>
      <c r="CI63" s="5"/>
      <c r="CJ63" s="5"/>
      <c r="CK63" s="5"/>
      <c r="CL63" s="5"/>
    </row>
    <row r="64" spans="1:90" ht="21" x14ac:dyDescent="0.25">
      <c r="A64" s="12">
        <v>-98</v>
      </c>
      <c r="B64" s="13">
        <v>-98.99</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1">
        <f t="shared" si="0"/>
        <v>9701.0199999999986</v>
      </c>
      <c r="BN64" s="1">
        <f t="shared" si="6"/>
        <v>0</v>
      </c>
      <c r="BO64" s="1">
        <f t="shared" si="2"/>
        <v>0</v>
      </c>
      <c r="BP64" s="1">
        <f t="shared" si="3"/>
        <v>1</v>
      </c>
      <c r="BW64" s="3">
        <f t="shared" si="4"/>
        <v>0.98999999999999488</v>
      </c>
      <c r="BX64" s="3">
        <f t="shared" si="5"/>
        <v>0.98009999999998987</v>
      </c>
      <c r="BZ64" s="4"/>
      <c r="CA64" s="4"/>
      <c r="CB64" s="6"/>
      <c r="CC64" s="6"/>
      <c r="CD64" s="5"/>
      <c r="CE64" s="5"/>
      <c r="CF64" s="5"/>
      <c r="CG64" s="5"/>
      <c r="CH64" s="5"/>
      <c r="CI64" s="5"/>
      <c r="CJ64" s="5"/>
      <c r="CK64" s="5"/>
      <c r="CL64" s="5"/>
    </row>
    <row r="65" spans="1:90" ht="21" x14ac:dyDescent="0.25">
      <c r="A65" s="12">
        <v>79</v>
      </c>
      <c r="B65" s="13">
        <v>78.09</v>
      </c>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1">
        <f t="shared" si="0"/>
        <v>6169.1100000000006</v>
      </c>
      <c r="BN65" s="1">
        <f t="shared" si="6"/>
        <v>1</v>
      </c>
      <c r="BO65" s="1">
        <f t="shared" si="2"/>
        <v>1</v>
      </c>
      <c r="BP65" s="1">
        <f t="shared" si="3"/>
        <v>1</v>
      </c>
      <c r="BW65" s="3">
        <f t="shared" si="4"/>
        <v>0.90999999999999659</v>
      </c>
      <c r="BX65" s="3">
        <f t="shared" si="5"/>
        <v>0.82809999999999384</v>
      </c>
      <c r="BZ65" s="4"/>
      <c r="CA65" s="4"/>
      <c r="CB65" s="6"/>
      <c r="CC65" s="6"/>
      <c r="CD65" s="5"/>
      <c r="CE65" s="5"/>
      <c r="CF65" s="5"/>
      <c r="CG65" s="5"/>
      <c r="CH65" s="5"/>
      <c r="CI65" s="5"/>
      <c r="CJ65" s="5"/>
      <c r="CK65" s="5"/>
      <c r="CL65" s="5"/>
    </row>
    <row r="66" spans="1:90" ht="21" x14ac:dyDescent="0.25">
      <c r="A66" s="12">
        <v>-2</v>
      </c>
      <c r="B66" s="13">
        <v>1.6</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1">
        <f t="shared" ref="BM66:BM101" si="7">A66*B66</f>
        <v>-3.2</v>
      </c>
      <c r="BN66" s="1">
        <f t="shared" si="6"/>
        <v>0</v>
      </c>
      <c r="BO66" s="1">
        <f t="shared" si="2"/>
        <v>1</v>
      </c>
      <c r="BP66" s="1">
        <f t="shared" si="3"/>
        <v>0</v>
      </c>
      <c r="BW66" s="3">
        <f t="shared" si="4"/>
        <v>-3.6</v>
      </c>
      <c r="BX66" s="3">
        <f t="shared" si="5"/>
        <v>12.96</v>
      </c>
      <c r="BZ66" s="4"/>
      <c r="CA66" s="4"/>
      <c r="CB66" s="6"/>
      <c r="CC66" s="6"/>
      <c r="CD66" s="5"/>
      <c r="CE66" s="5"/>
      <c r="CF66" s="5"/>
      <c r="CG66" s="5"/>
      <c r="CH66" s="5"/>
      <c r="CI66" s="5"/>
      <c r="CJ66" s="5"/>
      <c r="CK66" s="5"/>
      <c r="CL66" s="5"/>
    </row>
    <row r="67" spans="1:90" ht="21" x14ac:dyDescent="0.25">
      <c r="A67" s="12">
        <v>3</v>
      </c>
      <c r="B67" s="13">
        <v>-1.4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1">
        <f t="shared" si="7"/>
        <v>-4.1999999999999993</v>
      </c>
      <c r="BN67" s="1">
        <f t="shared" si="6"/>
        <v>1</v>
      </c>
      <c r="BO67" s="1">
        <f t="shared" ref="BO67:BO101" si="8">IF(B67&gt;0,1,0)</f>
        <v>0</v>
      </c>
      <c r="BP67" s="1">
        <f t="shared" ref="BP67:BP101" si="9">IF(BM67&gt;0,1,0)</f>
        <v>0</v>
      </c>
      <c r="BW67" s="3">
        <f t="shared" ref="BW67:BW101" si="10">A67-B67</f>
        <v>4.4000000000000004</v>
      </c>
      <c r="BX67" s="3">
        <f t="shared" ref="BX67:BX101" si="11">BW67^2</f>
        <v>19.360000000000003</v>
      </c>
      <c r="BZ67" s="4"/>
      <c r="CA67" s="4"/>
      <c r="CB67" s="6"/>
      <c r="CC67" s="6"/>
      <c r="CD67" s="5"/>
      <c r="CE67" s="5"/>
      <c r="CF67" s="5"/>
      <c r="CG67" s="5"/>
      <c r="CH67" s="5"/>
      <c r="CI67" s="5"/>
      <c r="CJ67" s="5"/>
      <c r="CK67" s="5"/>
      <c r="CL67" s="5"/>
    </row>
    <row r="68" spans="1:90" ht="21" x14ac:dyDescent="0.25">
      <c r="A68" s="12">
        <v>-1.2</v>
      </c>
      <c r="B68" s="13">
        <v>0.12</v>
      </c>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1">
        <f t="shared" si="7"/>
        <v>-0.14399999999999999</v>
      </c>
      <c r="BN68" s="1">
        <f t="shared" si="6"/>
        <v>0</v>
      </c>
      <c r="BO68" s="1">
        <f t="shared" si="8"/>
        <v>1</v>
      </c>
      <c r="BP68" s="1">
        <f t="shared" si="9"/>
        <v>0</v>
      </c>
      <c r="BW68" s="3">
        <f t="shared" si="10"/>
        <v>-1.3199999999999998</v>
      </c>
      <c r="BX68" s="3">
        <f t="shared" si="11"/>
        <v>1.7423999999999995</v>
      </c>
      <c r="BZ68" s="4"/>
      <c r="CA68" s="4"/>
      <c r="CB68" s="6"/>
      <c r="CC68" s="6"/>
      <c r="CD68" s="5"/>
      <c r="CE68" s="5"/>
      <c r="CF68" s="5"/>
      <c r="CG68" s="5"/>
      <c r="CH68" s="5"/>
      <c r="CI68" s="5"/>
      <c r="CJ68" s="5"/>
      <c r="CK68" s="5"/>
      <c r="CL68" s="5"/>
    </row>
    <row r="69" spans="1:90" ht="21" x14ac:dyDescent="0.25">
      <c r="A69" s="12">
        <v>-3</v>
      </c>
      <c r="B69" s="13">
        <v>1.3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1">
        <f t="shared" si="7"/>
        <v>-3.9000000000000004</v>
      </c>
      <c r="BN69" s="1">
        <f t="shared" si="6"/>
        <v>0</v>
      </c>
      <c r="BO69" s="1">
        <f t="shared" si="8"/>
        <v>1</v>
      </c>
      <c r="BP69" s="1">
        <f t="shared" si="9"/>
        <v>0</v>
      </c>
      <c r="BW69" s="3">
        <f t="shared" si="10"/>
        <v>-4.3</v>
      </c>
      <c r="BX69" s="3">
        <f t="shared" si="11"/>
        <v>18.489999999999998</v>
      </c>
      <c r="BZ69" s="4"/>
      <c r="CA69" s="4"/>
      <c r="CB69" s="6"/>
      <c r="CC69" s="6"/>
      <c r="CD69" s="5"/>
      <c r="CE69" s="5"/>
      <c r="CF69" s="5"/>
      <c r="CG69" s="5"/>
      <c r="CH69" s="5"/>
      <c r="CI69" s="5"/>
      <c r="CJ69" s="5"/>
      <c r="CK69" s="5"/>
      <c r="CL69" s="5"/>
    </row>
    <row r="70" spans="1:90" ht="21" x14ac:dyDescent="0.25">
      <c r="A70" s="12">
        <v>-37</v>
      </c>
      <c r="B70" s="13">
        <v>-36.99</v>
      </c>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1">
        <f t="shared" si="7"/>
        <v>1368.63</v>
      </c>
      <c r="BN70" s="1">
        <f t="shared" si="6"/>
        <v>0</v>
      </c>
      <c r="BO70" s="1">
        <f t="shared" si="8"/>
        <v>0</v>
      </c>
      <c r="BP70" s="1">
        <f t="shared" si="9"/>
        <v>1</v>
      </c>
      <c r="BW70" s="3">
        <f t="shared" si="10"/>
        <v>-9.9999999999980105E-3</v>
      </c>
      <c r="BX70" s="3">
        <f t="shared" si="11"/>
        <v>9.9999999999960215E-5</v>
      </c>
      <c r="BZ70" s="4"/>
      <c r="CA70" s="4"/>
      <c r="CB70" s="6"/>
      <c r="CC70" s="6"/>
      <c r="CD70" s="5"/>
      <c r="CE70" s="5"/>
      <c r="CF70" s="5"/>
      <c r="CG70" s="5"/>
      <c r="CH70" s="5"/>
      <c r="CI70" s="5"/>
      <c r="CJ70" s="5"/>
      <c r="CK70" s="5"/>
      <c r="CL70" s="5"/>
    </row>
    <row r="71" spans="1:90" ht="21" x14ac:dyDescent="0.25">
      <c r="A71" s="12">
        <v>83</v>
      </c>
      <c r="B71" s="13">
        <v>83.56</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1">
        <f t="shared" si="7"/>
        <v>6935.4800000000005</v>
      </c>
      <c r="BN71" s="1">
        <f t="shared" si="6"/>
        <v>1</v>
      </c>
      <c r="BO71" s="1">
        <f t="shared" si="8"/>
        <v>1</v>
      </c>
      <c r="BP71" s="1">
        <f t="shared" si="9"/>
        <v>1</v>
      </c>
      <c r="BW71" s="3">
        <f t="shared" si="10"/>
        <v>-0.56000000000000227</v>
      </c>
      <c r="BX71" s="3">
        <f t="shared" si="11"/>
        <v>0.31360000000000254</v>
      </c>
      <c r="BZ71" s="4"/>
      <c r="CA71" s="4"/>
      <c r="CB71" s="6"/>
      <c r="CC71" s="6"/>
      <c r="CD71" s="5"/>
      <c r="CE71" s="5"/>
      <c r="CF71" s="5"/>
      <c r="CG71" s="5"/>
      <c r="CH71" s="5"/>
      <c r="CI71" s="5"/>
      <c r="CJ71" s="5"/>
      <c r="CK71" s="5"/>
      <c r="CL71" s="5"/>
    </row>
    <row r="72" spans="1:90" ht="21" x14ac:dyDescent="0.25">
      <c r="A72" s="12">
        <v>94</v>
      </c>
      <c r="B72" s="13">
        <v>93.17</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1">
        <f t="shared" si="7"/>
        <v>8757.98</v>
      </c>
      <c r="BN72" s="1">
        <f t="shared" si="6"/>
        <v>1</v>
      </c>
      <c r="BO72" s="1">
        <f t="shared" si="8"/>
        <v>1</v>
      </c>
      <c r="BP72" s="1">
        <f t="shared" si="9"/>
        <v>1</v>
      </c>
      <c r="BW72" s="3">
        <f t="shared" si="10"/>
        <v>0.82999999999999829</v>
      </c>
      <c r="BX72" s="3">
        <f t="shared" si="11"/>
        <v>0.68889999999999718</v>
      </c>
      <c r="BZ72" s="4"/>
      <c r="CA72" s="4"/>
      <c r="CB72" s="6"/>
      <c r="CC72" s="6"/>
      <c r="CD72" s="5"/>
      <c r="CE72" s="5"/>
      <c r="CF72" s="5"/>
      <c r="CG72" s="5"/>
      <c r="CH72" s="5"/>
      <c r="CI72" s="5"/>
      <c r="CJ72" s="5"/>
      <c r="CK72" s="5"/>
      <c r="CL72" s="5"/>
    </row>
    <row r="73" spans="1:90" ht="21" x14ac:dyDescent="0.25">
      <c r="A73" s="12">
        <v>-14</v>
      </c>
      <c r="B73" s="13">
        <v>-14.4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1">
        <f t="shared" si="7"/>
        <v>201.6</v>
      </c>
      <c r="BN73" s="1">
        <f t="shared" si="6"/>
        <v>0</v>
      </c>
      <c r="BO73" s="1">
        <f t="shared" si="8"/>
        <v>0</v>
      </c>
      <c r="BP73" s="1">
        <f t="shared" si="9"/>
        <v>1</v>
      </c>
      <c r="BW73" s="3">
        <f t="shared" si="10"/>
        <v>0.40000000000000036</v>
      </c>
      <c r="BX73" s="3">
        <f t="shared" si="11"/>
        <v>0.16000000000000028</v>
      </c>
      <c r="BZ73" s="4"/>
      <c r="CA73" s="4"/>
      <c r="CB73" s="6"/>
      <c r="CC73" s="6"/>
      <c r="CD73" s="5"/>
      <c r="CE73" s="5"/>
      <c r="CF73" s="5"/>
      <c r="CG73" s="5"/>
      <c r="CH73" s="5"/>
      <c r="CI73" s="5"/>
      <c r="CJ73" s="5"/>
      <c r="CK73" s="5"/>
      <c r="CL73" s="5"/>
    </row>
    <row r="74" spans="1:90" ht="21" x14ac:dyDescent="0.25">
      <c r="A74" s="12">
        <v>-41</v>
      </c>
      <c r="B74" s="13">
        <v>-41.1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1">
        <f t="shared" si="7"/>
        <v>1685.1000000000001</v>
      </c>
      <c r="BN74" s="1">
        <f t="shared" si="6"/>
        <v>0</v>
      </c>
      <c r="BO74" s="1">
        <f t="shared" si="8"/>
        <v>0</v>
      </c>
      <c r="BP74" s="1">
        <f t="shared" si="9"/>
        <v>1</v>
      </c>
      <c r="BW74" s="3">
        <f t="shared" si="10"/>
        <v>0.10000000000000142</v>
      </c>
      <c r="BX74" s="3">
        <f t="shared" si="11"/>
        <v>1.0000000000000285E-2</v>
      </c>
      <c r="BZ74" s="4"/>
      <c r="CA74" s="4"/>
      <c r="CB74" s="6"/>
      <c r="CC74" s="6"/>
      <c r="CD74" s="5"/>
      <c r="CE74" s="5"/>
      <c r="CF74" s="5"/>
      <c r="CG74" s="5"/>
      <c r="CH74" s="5"/>
      <c r="CI74" s="5"/>
      <c r="CJ74" s="5"/>
      <c r="CK74" s="5"/>
      <c r="CL74" s="5"/>
    </row>
    <row r="75" spans="1:90" ht="21" x14ac:dyDescent="0.25">
      <c r="A75" s="12">
        <v>-91</v>
      </c>
      <c r="B75" s="13">
        <v>-90.83</v>
      </c>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1">
        <f t="shared" si="7"/>
        <v>8265.5300000000007</v>
      </c>
      <c r="BN75" s="1">
        <f t="shared" si="6"/>
        <v>0</v>
      </c>
      <c r="BO75" s="1">
        <f t="shared" si="8"/>
        <v>0</v>
      </c>
      <c r="BP75" s="1">
        <f t="shared" si="9"/>
        <v>1</v>
      </c>
      <c r="BW75" s="3">
        <f t="shared" si="10"/>
        <v>-0.17000000000000171</v>
      </c>
      <c r="BX75" s="3">
        <f t="shared" si="11"/>
        <v>2.8900000000000581E-2</v>
      </c>
      <c r="BZ75" s="4"/>
      <c r="CA75" s="4"/>
      <c r="CB75" s="6"/>
      <c r="CC75" s="6"/>
      <c r="CD75" s="5"/>
      <c r="CE75" s="5"/>
      <c r="CF75" s="5"/>
      <c r="CG75" s="5"/>
      <c r="CH75" s="5"/>
      <c r="CI75" s="5"/>
      <c r="CJ75" s="5"/>
      <c r="CK75" s="5"/>
      <c r="CL75" s="5"/>
    </row>
    <row r="76" spans="1:90" ht="21" x14ac:dyDescent="0.25">
      <c r="A76" s="12">
        <v>-1.2</v>
      </c>
      <c r="B76" s="13">
        <v>1.1000000000000001</v>
      </c>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1">
        <f t="shared" si="7"/>
        <v>-1.32</v>
      </c>
      <c r="BN76" s="1">
        <f t="shared" si="6"/>
        <v>0</v>
      </c>
      <c r="BO76" s="1">
        <f t="shared" si="8"/>
        <v>1</v>
      </c>
      <c r="BP76" s="1">
        <f t="shared" si="9"/>
        <v>0</v>
      </c>
      <c r="BW76" s="3">
        <f t="shared" si="10"/>
        <v>-2.2999999999999998</v>
      </c>
      <c r="BX76" s="3">
        <f t="shared" si="11"/>
        <v>5.2899999999999991</v>
      </c>
      <c r="BZ76" s="4"/>
      <c r="CA76" s="4"/>
      <c r="CB76" s="6"/>
      <c r="CC76" s="6"/>
      <c r="CD76" s="5"/>
      <c r="CE76" s="5"/>
      <c r="CF76" s="5"/>
      <c r="CG76" s="5"/>
      <c r="CH76" s="5"/>
      <c r="CI76" s="5"/>
      <c r="CJ76" s="5"/>
      <c r="CK76" s="5"/>
      <c r="CL76" s="5"/>
    </row>
    <row r="77" spans="1:90" ht="21" x14ac:dyDescent="0.25">
      <c r="A77" s="12">
        <v>-85</v>
      </c>
      <c r="B77" s="13">
        <v>-85.63</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1">
        <f t="shared" si="7"/>
        <v>7278.5499999999993</v>
      </c>
      <c r="BN77" s="1">
        <f t="shared" si="6"/>
        <v>0</v>
      </c>
      <c r="BO77" s="1">
        <f t="shared" si="8"/>
        <v>0</v>
      </c>
      <c r="BP77" s="1">
        <f t="shared" si="9"/>
        <v>1</v>
      </c>
      <c r="BW77" s="3">
        <f t="shared" si="10"/>
        <v>0.62999999999999545</v>
      </c>
      <c r="BX77" s="3">
        <f t="shared" si="11"/>
        <v>0.39689999999999426</v>
      </c>
      <c r="BZ77" s="4"/>
      <c r="CA77" s="4"/>
      <c r="CB77" s="6"/>
      <c r="CC77" s="6"/>
      <c r="CD77" s="5"/>
      <c r="CE77" s="5"/>
      <c r="CF77" s="5"/>
      <c r="CG77" s="5"/>
      <c r="CH77" s="5"/>
      <c r="CI77" s="5"/>
      <c r="CJ77" s="5"/>
      <c r="CK77" s="5"/>
      <c r="CL77" s="5"/>
    </row>
    <row r="78" spans="1:90" ht="21" x14ac:dyDescent="0.25">
      <c r="A78" s="12">
        <v>-79</v>
      </c>
      <c r="B78" s="13">
        <v>-79.790000000000006</v>
      </c>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1">
        <f t="shared" si="7"/>
        <v>6303.4100000000008</v>
      </c>
      <c r="BN78" s="1">
        <f t="shared" si="6"/>
        <v>0</v>
      </c>
      <c r="BO78" s="1">
        <f t="shared" si="8"/>
        <v>0</v>
      </c>
      <c r="BP78" s="1">
        <f t="shared" si="9"/>
        <v>1</v>
      </c>
      <c r="BW78" s="3">
        <f t="shared" si="10"/>
        <v>0.79000000000000625</v>
      </c>
      <c r="BX78" s="3">
        <f t="shared" si="11"/>
        <v>0.62410000000000987</v>
      </c>
      <c r="BZ78" s="4"/>
      <c r="CA78" s="4"/>
      <c r="CB78" s="6"/>
      <c r="CC78" s="6"/>
      <c r="CD78" s="5"/>
      <c r="CE78" s="5"/>
      <c r="CF78" s="5"/>
      <c r="CG78" s="5"/>
      <c r="CH78" s="5"/>
      <c r="CI78" s="5"/>
      <c r="CJ78" s="5"/>
      <c r="CK78" s="5"/>
      <c r="CL78" s="5"/>
    </row>
    <row r="79" spans="1:90" ht="21" x14ac:dyDescent="0.25">
      <c r="A79" s="12">
        <v>-46</v>
      </c>
      <c r="B79" s="13">
        <v>-45.32</v>
      </c>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1">
        <f t="shared" si="7"/>
        <v>2084.7199999999998</v>
      </c>
      <c r="BN79" s="1">
        <f t="shared" si="6"/>
        <v>0</v>
      </c>
      <c r="BO79" s="1">
        <f t="shared" si="8"/>
        <v>0</v>
      </c>
      <c r="BP79" s="1">
        <f t="shared" si="9"/>
        <v>1</v>
      </c>
      <c r="BW79" s="3">
        <f t="shared" si="10"/>
        <v>-0.67999999999999972</v>
      </c>
      <c r="BX79" s="3">
        <f t="shared" si="11"/>
        <v>0.46239999999999959</v>
      </c>
      <c r="BZ79" s="4"/>
      <c r="CA79" s="4"/>
      <c r="CB79" s="6"/>
      <c r="CC79" s="6"/>
      <c r="CD79" s="5"/>
      <c r="CE79" s="5"/>
      <c r="CF79" s="5"/>
      <c r="CG79" s="5"/>
      <c r="CH79" s="5"/>
      <c r="CI79" s="5"/>
      <c r="CJ79" s="5"/>
      <c r="CK79" s="5"/>
      <c r="CL79" s="5"/>
    </row>
    <row r="80" spans="1:90" ht="21" x14ac:dyDescent="0.25">
      <c r="A80" s="12">
        <v>87</v>
      </c>
      <c r="B80" s="13">
        <v>86.44</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1">
        <f t="shared" si="7"/>
        <v>7520.28</v>
      </c>
      <c r="BN80" s="1">
        <f t="shared" si="6"/>
        <v>1</v>
      </c>
      <c r="BO80" s="1">
        <f t="shared" si="8"/>
        <v>1</v>
      </c>
      <c r="BP80" s="1">
        <f t="shared" si="9"/>
        <v>1</v>
      </c>
      <c r="BW80" s="3">
        <f t="shared" si="10"/>
        <v>0.56000000000000227</v>
      </c>
      <c r="BX80" s="3">
        <f t="shared" si="11"/>
        <v>0.31360000000000254</v>
      </c>
      <c r="BZ80" s="4"/>
      <c r="CA80" s="4"/>
      <c r="CB80" s="6"/>
      <c r="CC80" s="6"/>
      <c r="CD80" s="5"/>
      <c r="CE80" s="5"/>
      <c r="CF80" s="5"/>
      <c r="CG80" s="5"/>
      <c r="CH80" s="5"/>
      <c r="CI80" s="5"/>
      <c r="CJ80" s="5"/>
      <c r="CK80" s="5"/>
      <c r="CL80" s="5"/>
    </row>
    <row r="81" spans="1:90" ht="21" x14ac:dyDescent="0.25">
      <c r="A81" s="12">
        <v>2.1</v>
      </c>
      <c r="B81" s="13">
        <v>-0.3</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1">
        <f t="shared" si="7"/>
        <v>-0.63</v>
      </c>
      <c r="BN81" s="1">
        <f t="shared" si="6"/>
        <v>1</v>
      </c>
      <c r="BO81" s="1">
        <f t="shared" si="8"/>
        <v>0</v>
      </c>
      <c r="BP81" s="1">
        <f t="shared" si="9"/>
        <v>0</v>
      </c>
      <c r="BW81" s="3">
        <f t="shared" si="10"/>
        <v>2.4</v>
      </c>
      <c r="BX81" s="3">
        <f t="shared" si="11"/>
        <v>5.76</v>
      </c>
      <c r="BZ81" s="4"/>
      <c r="CA81" s="4"/>
      <c r="CB81" s="6"/>
      <c r="CC81" s="6"/>
      <c r="CD81" s="5"/>
      <c r="CE81" s="5"/>
      <c r="CF81" s="5"/>
      <c r="CG81" s="5"/>
      <c r="CH81" s="5"/>
      <c r="CI81" s="5"/>
      <c r="CJ81" s="5"/>
      <c r="CK81" s="5"/>
      <c r="CL81" s="5"/>
    </row>
    <row r="82" spans="1:90" ht="21" x14ac:dyDescent="0.25">
      <c r="A82" s="12">
        <v>2</v>
      </c>
      <c r="B82" s="13">
        <v>-0.04</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1">
        <f t="shared" si="7"/>
        <v>-0.08</v>
      </c>
      <c r="BN82" s="1">
        <f t="shared" ref="BN82:BN101" si="12">IF(A82&gt;0,1,0)</f>
        <v>1</v>
      </c>
      <c r="BO82" s="1">
        <f t="shared" si="8"/>
        <v>0</v>
      </c>
      <c r="BP82" s="1">
        <f t="shared" si="9"/>
        <v>0</v>
      </c>
      <c r="BW82" s="3">
        <f t="shared" si="10"/>
        <v>2.04</v>
      </c>
      <c r="BX82" s="3">
        <f t="shared" si="11"/>
        <v>4.1616</v>
      </c>
      <c r="BZ82" s="4"/>
      <c r="CA82" s="4"/>
      <c r="CB82" s="6"/>
      <c r="CC82" s="6"/>
      <c r="CD82" s="5"/>
      <c r="CE82" s="5"/>
      <c r="CF82" s="5"/>
      <c r="CG82" s="5"/>
      <c r="CH82" s="5"/>
      <c r="CI82" s="5"/>
      <c r="CJ82" s="5"/>
      <c r="CK82" s="5"/>
      <c r="CL82" s="5"/>
    </row>
    <row r="83" spans="1:90" ht="21" x14ac:dyDescent="0.25">
      <c r="A83" s="12">
        <v>-62</v>
      </c>
      <c r="B83" s="13">
        <v>-62.9</v>
      </c>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1">
        <f t="shared" si="7"/>
        <v>3899.7999999999997</v>
      </c>
      <c r="BN83" s="1">
        <f t="shared" si="12"/>
        <v>0</v>
      </c>
      <c r="BO83" s="1">
        <f t="shared" si="8"/>
        <v>0</v>
      </c>
      <c r="BP83" s="1">
        <f t="shared" si="9"/>
        <v>1</v>
      </c>
      <c r="BW83" s="3">
        <f t="shared" si="10"/>
        <v>0.89999999999999858</v>
      </c>
      <c r="BX83" s="3">
        <f t="shared" si="11"/>
        <v>0.80999999999999739</v>
      </c>
      <c r="BZ83" s="4"/>
      <c r="CA83" s="4"/>
      <c r="CB83" s="6"/>
      <c r="CC83" s="6"/>
      <c r="CD83" s="5"/>
      <c r="CE83" s="5"/>
      <c r="CF83" s="5"/>
      <c r="CG83" s="5"/>
      <c r="CH83" s="5"/>
      <c r="CI83" s="5"/>
      <c r="CJ83" s="5"/>
      <c r="CK83" s="5"/>
      <c r="CL83" s="5"/>
    </row>
    <row r="84" spans="1:90" ht="21" x14ac:dyDescent="0.25">
      <c r="A84" s="12">
        <v>1.2</v>
      </c>
      <c r="B84" s="13">
        <v>-0.76</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1">
        <f t="shared" si="7"/>
        <v>-0.91199999999999992</v>
      </c>
      <c r="BN84" s="1">
        <f t="shared" si="12"/>
        <v>1</v>
      </c>
      <c r="BO84" s="1">
        <f t="shared" si="8"/>
        <v>0</v>
      </c>
      <c r="BP84" s="1">
        <f t="shared" si="9"/>
        <v>0</v>
      </c>
      <c r="BW84" s="3">
        <f t="shared" si="10"/>
        <v>1.96</v>
      </c>
      <c r="BX84" s="3">
        <f t="shared" si="11"/>
        <v>3.8415999999999997</v>
      </c>
      <c r="BZ84" s="4"/>
      <c r="CA84" s="4"/>
      <c r="CB84" s="6"/>
      <c r="CC84" s="6"/>
      <c r="CD84" s="5"/>
      <c r="CE84" s="5"/>
      <c r="CF84" s="5"/>
      <c r="CG84" s="5"/>
      <c r="CH84" s="5"/>
      <c r="CI84" s="5"/>
      <c r="CJ84" s="5"/>
      <c r="CK84" s="5"/>
      <c r="CL84" s="5"/>
    </row>
    <row r="85" spans="1:90" ht="21" x14ac:dyDescent="0.25">
      <c r="A85" s="12">
        <v>-67</v>
      </c>
      <c r="B85" s="13">
        <v>-66.75</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1">
        <f t="shared" si="7"/>
        <v>4472.25</v>
      </c>
      <c r="BN85" s="1">
        <f t="shared" si="12"/>
        <v>0</v>
      </c>
      <c r="BO85" s="1">
        <f t="shared" si="8"/>
        <v>0</v>
      </c>
      <c r="BP85" s="1">
        <f t="shared" si="9"/>
        <v>1</v>
      </c>
      <c r="BW85" s="3">
        <f t="shared" si="10"/>
        <v>-0.25</v>
      </c>
      <c r="BX85" s="3">
        <f t="shared" si="11"/>
        <v>6.25E-2</v>
      </c>
      <c r="BZ85" s="4"/>
      <c r="CA85" s="4"/>
      <c r="CB85" s="6"/>
      <c r="CC85" s="6"/>
      <c r="CD85" s="5"/>
      <c r="CE85" s="5"/>
      <c r="CF85" s="5"/>
      <c r="CG85" s="5"/>
      <c r="CH85" s="5"/>
      <c r="CI85" s="5"/>
      <c r="CJ85" s="5"/>
      <c r="CK85" s="5"/>
      <c r="CL85" s="5"/>
    </row>
    <row r="86" spans="1:90" ht="21" x14ac:dyDescent="0.25">
      <c r="A86" s="12">
        <v>90</v>
      </c>
      <c r="B86" s="13">
        <v>89.8</v>
      </c>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1">
        <f t="shared" si="7"/>
        <v>8082</v>
      </c>
      <c r="BN86" s="1">
        <f t="shared" si="12"/>
        <v>1</v>
      </c>
      <c r="BO86" s="1">
        <f t="shared" si="8"/>
        <v>1</v>
      </c>
      <c r="BP86" s="1">
        <f t="shared" si="9"/>
        <v>1</v>
      </c>
      <c r="BW86" s="3">
        <f t="shared" si="10"/>
        <v>0.20000000000000284</v>
      </c>
      <c r="BX86" s="3">
        <f t="shared" si="11"/>
        <v>4.0000000000001139E-2</v>
      </c>
      <c r="BZ86" s="4"/>
      <c r="CA86" s="4"/>
      <c r="CB86" s="6"/>
      <c r="CC86" s="6"/>
      <c r="CD86" s="5"/>
      <c r="CE86" s="5"/>
      <c r="CF86" s="5"/>
      <c r="CG86" s="5"/>
      <c r="CH86" s="5"/>
      <c r="CI86" s="5"/>
      <c r="CJ86" s="5"/>
      <c r="CK86" s="5"/>
      <c r="CL86" s="5"/>
    </row>
    <row r="87" spans="1:90" ht="21" x14ac:dyDescent="0.25">
      <c r="A87" s="12">
        <v>-83</v>
      </c>
      <c r="B87" s="13">
        <v>-83.85</v>
      </c>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1">
        <f t="shared" si="7"/>
        <v>6959.5499999999993</v>
      </c>
      <c r="BN87" s="1">
        <f t="shared" si="12"/>
        <v>0</v>
      </c>
      <c r="BO87" s="1">
        <f t="shared" si="8"/>
        <v>0</v>
      </c>
      <c r="BP87" s="1">
        <f t="shared" si="9"/>
        <v>1</v>
      </c>
      <c r="BW87" s="3">
        <f t="shared" si="10"/>
        <v>0.84999999999999432</v>
      </c>
      <c r="BX87" s="3">
        <f t="shared" si="11"/>
        <v>0.72249999999999037</v>
      </c>
      <c r="BZ87" s="4"/>
      <c r="CA87" s="4"/>
      <c r="CB87" s="6"/>
      <c r="CC87" s="6"/>
      <c r="CD87" s="5"/>
      <c r="CE87" s="5"/>
      <c r="CF87" s="5"/>
      <c r="CG87" s="5"/>
      <c r="CH87" s="5"/>
      <c r="CI87" s="5"/>
      <c r="CJ87" s="5"/>
      <c r="CK87" s="5"/>
      <c r="CL87" s="5"/>
    </row>
    <row r="88" spans="1:90" ht="21" x14ac:dyDescent="0.25">
      <c r="A88" s="12">
        <v>-54</v>
      </c>
      <c r="B88" s="13">
        <v>-53.99</v>
      </c>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1">
        <f t="shared" si="7"/>
        <v>2915.46</v>
      </c>
      <c r="BN88" s="1">
        <f t="shared" si="12"/>
        <v>0</v>
      </c>
      <c r="BO88" s="1">
        <f t="shared" si="8"/>
        <v>0</v>
      </c>
      <c r="BP88" s="1">
        <f t="shared" si="9"/>
        <v>1</v>
      </c>
      <c r="BW88" s="3">
        <f t="shared" si="10"/>
        <v>-9.9999999999980105E-3</v>
      </c>
      <c r="BX88" s="3">
        <f t="shared" si="11"/>
        <v>9.9999999999960215E-5</v>
      </c>
      <c r="BZ88" s="4"/>
      <c r="CA88" s="4"/>
      <c r="CB88" s="6"/>
      <c r="CC88" s="6"/>
      <c r="CD88" s="5"/>
      <c r="CE88" s="5"/>
      <c r="CF88" s="5"/>
      <c r="CG88" s="5"/>
      <c r="CH88" s="5"/>
      <c r="CI88" s="5"/>
      <c r="CJ88" s="5"/>
      <c r="CK88" s="5"/>
      <c r="CL88" s="5"/>
    </row>
    <row r="89" spans="1:90" ht="21" x14ac:dyDescent="0.25">
      <c r="A89" s="12">
        <v>-58</v>
      </c>
      <c r="B89" s="13">
        <v>-57.25</v>
      </c>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1">
        <f t="shared" si="7"/>
        <v>3320.5</v>
      </c>
      <c r="BN89" s="1">
        <f t="shared" si="12"/>
        <v>0</v>
      </c>
      <c r="BO89" s="1">
        <f t="shared" si="8"/>
        <v>0</v>
      </c>
      <c r="BP89" s="1">
        <f t="shared" si="9"/>
        <v>1</v>
      </c>
      <c r="BW89" s="3">
        <f t="shared" si="10"/>
        <v>-0.75</v>
      </c>
      <c r="BX89" s="3">
        <f t="shared" si="11"/>
        <v>0.5625</v>
      </c>
      <c r="BZ89" s="4"/>
      <c r="CA89" s="4"/>
      <c r="CB89" s="6"/>
      <c r="CC89" s="6"/>
      <c r="CD89" s="5"/>
      <c r="CE89" s="5"/>
      <c r="CF89" s="5"/>
      <c r="CG89" s="5"/>
      <c r="CH89" s="5"/>
      <c r="CI89" s="5"/>
      <c r="CJ89" s="5"/>
      <c r="CK89" s="5"/>
      <c r="CL89" s="5"/>
    </row>
    <row r="90" spans="1:90" ht="21" x14ac:dyDescent="0.25">
      <c r="A90" s="12">
        <v>76</v>
      </c>
      <c r="B90" s="13">
        <v>76.209999999999994</v>
      </c>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1">
        <f t="shared" si="7"/>
        <v>5791.9599999999991</v>
      </c>
      <c r="BN90" s="1">
        <f t="shared" si="12"/>
        <v>1</v>
      </c>
      <c r="BO90" s="1">
        <f t="shared" si="8"/>
        <v>1</v>
      </c>
      <c r="BP90" s="1">
        <f t="shared" si="9"/>
        <v>1</v>
      </c>
      <c r="BW90" s="3">
        <f t="shared" si="10"/>
        <v>-0.20999999999999375</v>
      </c>
      <c r="BX90" s="3">
        <f t="shared" si="11"/>
        <v>4.409999999999737E-2</v>
      </c>
      <c r="BZ90" s="4"/>
      <c r="CA90" s="4"/>
      <c r="CB90" s="6"/>
      <c r="CC90" s="6"/>
      <c r="CD90" s="5"/>
      <c r="CE90" s="5"/>
      <c r="CF90" s="5"/>
      <c r="CG90" s="5"/>
      <c r="CH90" s="5"/>
      <c r="CI90" s="5"/>
      <c r="CJ90" s="5"/>
      <c r="CK90" s="5"/>
      <c r="CL90" s="5"/>
    </row>
    <row r="91" spans="1:90" ht="21" x14ac:dyDescent="0.25">
      <c r="A91" s="12">
        <v>4</v>
      </c>
      <c r="B91" s="13">
        <v>-1.4</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1">
        <f t="shared" si="7"/>
        <v>-5.6</v>
      </c>
      <c r="BN91" s="1">
        <f t="shared" si="12"/>
        <v>1</v>
      </c>
      <c r="BO91" s="1">
        <f t="shared" si="8"/>
        <v>0</v>
      </c>
      <c r="BP91" s="1">
        <f t="shared" si="9"/>
        <v>0</v>
      </c>
      <c r="BW91" s="3">
        <f t="shared" si="10"/>
        <v>5.4</v>
      </c>
      <c r="BX91" s="3">
        <f t="shared" si="11"/>
        <v>29.160000000000004</v>
      </c>
      <c r="BZ91" s="4"/>
      <c r="CA91" s="4"/>
      <c r="CB91" s="6"/>
      <c r="CC91" s="6"/>
      <c r="CD91" s="5"/>
      <c r="CE91" s="5"/>
      <c r="CF91" s="5"/>
      <c r="CG91" s="5"/>
      <c r="CH91" s="5"/>
      <c r="CI91" s="5"/>
      <c r="CJ91" s="5"/>
      <c r="CK91" s="5"/>
      <c r="CL91" s="5"/>
    </row>
    <row r="92" spans="1:90" ht="21" x14ac:dyDescent="0.25">
      <c r="A92" s="12">
        <v>7</v>
      </c>
      <c r="B92" s="13">
        <v>-0.01</v>
      </c>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1">
        <f t="shared" si="7"/>
        <v>-7.0000000000000007E-2</v>
      </c>
      <c r="BN92" s="1">
        <f t="shared" si="12"/>
        <v>1</v>
      </c>
      <c r="BO92" s="1">
        <f t="shared" si="8"/>
        <v>0</v>
      </c>
      <c r="BP92" s="1">
        <f t="shared" si="9"/>
        <v>0</v>
      </c>
      <c r="BW92" s="3">
        <f t="shared" si="10"/>
        <v>7.01</v>
      </c>
      <c r="BX92" s="3">
        <f t="shared" si="11"/>
        <v>49.140099999999997</v>
      </c>
      <c r="BZ92" s="4"/>
      <c r="CA92" s="4"/>
      <c r="CB92" s="6"/>
      <c r="CC92" s="6"/>
      <c r="CD92" s="5"/>
      <c r="CE92" s="5"/>
      <c r="CF92" s="5"/>
      <c r="CG92" s="5"/>
      <c r="CH92" s="5"/>
      <c r="CI92" s="5"/>
      <c r="CJ92" s="5"/>
      <c r="CK92" s="5"/>
      <c r="CL92" s="5"/>
    </row>
    <row r="93" spans="1:90" ht="21" x14ac:dyDescent="0.25">
      <c r="A93" s="12">
        <v>-85</v>
      </c>
      <c r="B93" s="13">
        <v>-85.31</v>
      </c>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1">
        <f t="shared" si="7"/>
        <v>7251.35</v>
      </c>
      <c r="BN93" s="1">
        <f t="shared" si="12"/>
        <v>0</v>
      </c>
      <c r="BO93" s="1">
        <f t="shared" si="8"/>
        <v>0</v>
      </c>
      <c r="BP93" s="1">
        <f t="shared" si="9"/>
        <v>1</v>
      </c>
      <c r="BW93" s="3">
        <f t="shared" si="10"/>
        <v>0.31000000000000227</v>
      </c>
      <c r="BX93" s="3">
        <f t="shared" si="11"/>
        <v>9.6100000000001407E-2</v>
      </c>
      <c r="BZ93" s="4"/>
      <c r="CA93" s="4"/>
      <c r="CB93" s="6"/>
      <c r="CC93" s="6"/>
      <c r="CD93" s="5"/>
      <c r="CE93" s="5"/>
      <c r="CF93" s="5"/>
      <c r="CG93" s="5"/>
      <c r="CH93" s="5"/>
      <c r="CI93" s="5"/>
      <c r="CJ93" s="5"/>
      <c r="CK93" s="5"/>
      <c r="CL93" s="5"/>
    </row>
    <row r="94" spans="1:90" ht="21" x14ac:dyDescent="0.25">
      <c r="A94" s="12">
        <v>2.4</v>
      </c>
      <c r="B94" s="13">
        <v>-0.97</v>
      </c>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1">
        <f t="shared" si="7"/>
        <v>-2.3279999999999998</v>
      </c>
      <c r="BN94" s="1">
        <f t="shared" si="12"/>
        <v>1</v>
      </c>
      <c r="BO94" s="1">
        <f t="shared" si="8"/>
        <v>0</v>
      </c>
      <c r="BP94" s="1">
        <f t="shared" si="9"/>
        <v>0</v>
      </c>
      <c r="BW94" s="3">
        <f t="shared" si="10"/>
        <v>3.37</v>
      </c>
      <c r="BX94" s="3">
        <f t="shared" si="11"/>
        <v>11.356900000000001</v>
      </c>
      <c r="BZ94" s="4"/>
      <c r="CA94" s="4"/>
      <c r="CB94" s="6"/>
      <c r="CC94" s="6"/>
      <c r="CD94" s="5"/>
      <c r="CE94" s="5"/>
      <c r="CF94" s="5"/>
      <c r="CG94" s="5"/>
      <c r="CH94" s="5"/>
      <c r="CI94" s="5"/>
      <c r="CJ94" s="5"/>
      <c r="CK94" s="5"/>
      <c r="CL94" s="5"/>
    </row>
    <row r="95" spans="1:90" ht="21" x14ac:dyDescent="0.25">
      <c r="A95" s="12">
        <v>-79</v>
      </c>
      <c r="B95" s="13">
        <v>-78.89</v>
      </c>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1">
        <f t="shared" si="7"/>
        <v>6232.31</v>
      </c>
      <c r="BN95" s="1">
        <f t="shared" si="12"/>
        <v>0</v>
      </c>
      <c r="BO95" s="1">
        <f t="shared" si="8"/>
        <v>0</v>
      </c>
      <c r="BP95" s="1">
        <f t="shared" si="9"/>
        <v>1</v>
      </c>
      <c r="BW95" s="3">
        <f t="shared" si="10"/>
        <v>-0.10999999999999943</v>
      </c>
      <c r="BX95" s="3">
        <f t="shared" si="11"/>
        <v>1.2099999999999875E-2</v>
      </c>
      <c r="BZ95" s="4"/>
      <c r="CA95" s="4"/>
      <c r="CB95" s="6"/>
      <c r="CC95" s="6"/>
      <c r="CD95" s="5"/>
      <c r="CE95" s="5"/>
      <c r="CF95" s="5"/>
      <c r="CG95" s="5"/>
      <c r="CH95" s="5"/>
      <c r="CI95" s="5"/>
      <c r="CJ95" s="5"/>
      <c r="CK95" s="5"/>
      <c r="CL95" s="5"/>
    </row>
    <row r="96" spans="1:90" ht="21" x14ac:dyDescent="0.35">
      <c r="A96" s="12">
        <v>1.8</v>
      </c>
      <c r="B96" s="14">
        <v>-0.01</v>
      </c>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1">
        <f t="shared" si="7"/>
        <v>-1.8000000000000002E-2</v>
      </c>
      <c r="BN96" s="1">
        <f t="shared" si="12"/>
        <v>1</v>
      </c>
      <c r="BO96" s="1">
        <f t="shared" si="8"/>
        <v>0</v>
      </c>
      <c r="BP96" s="1">
        <f t="shared" si="9"/>
        <v>0</v>
      </c>
      <c r="BW96" s="3">
        <f t="shared" si="10"/>
        <v>1.81</v>
      </c>
      <c r="BX96" s="3">
        <f t="shared" si="11"/>
        <v>3.2761</v>
      </c>
      <c r="BZ96" s="4"/>
      <c r="CA96" s="4"/>
      <c r="CB96" s="6"/>
      <c r="CC96" s="6"/>
      <c r="CD96" s="5"/>
      <c r="CE96" s="5"/>
      <c r="CF96" s="5"/>
      <c r="CG96" s="5"/>
      <c r="CH96" s="5"/>
      <c r="CI96" s="5"/>
      <c r="CJ96" s="5"/>
      <c r="CK96" s="5"/>
      <c r="CL96" s="5"/>
    </row>
    <row r="97" spans="1:90" ht="21" x14ac:dyDescent="0.35">
      <c r="A97" s="12">
        <v>-23</v>
      </c>
      <c r="B97" s="14">
        <v>1.3</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1">
        <f t="shared" si="7"/>
        <v>-29.900000000000002</v>
      </c>
      <c r="BN97" s="1">
        <f t="shared" si="12"/>
        <v>0</v>
      </c>
      <c r="BO97" s="1">
        <f t="shared" si="8"/>
        <v>1</v>
      </c>
      <c r="BP97" s="1">
        <f t="shared" si="9"/>
        <v>0</v>
      </c>
      <c r="BW97" s="3">
        <f t="shared" si="10"/>
        <v>-24.3</v>
      </c>
      <c r="BX97" s="3">
        <f t="shared" si="11"/>
        <v>590.49</v>
      </c>
      <c r="BZ97" s="4"/>
      <c r="CA97" s="4"/>
      <c r="CB97" s="6"/>
      <c r="CC97" s="6"/>
      <c r="CD97" s="5"/>
      <c r="CE97" s="5"/>
      <c r="CF97" s="5"/>
      <c r="CG97" s="5"/>
      <c r="CH97" s="5"/>
      <c r="CI97" s="5"/>
      <c r="CJ97" s="5"/>
      <c r="CK97" s="5"/>
      <c r="CL97" s="5"/>
    </row>
    <row r="98" spans="1:90" ht="21" x14ac:dyDescent="0.35">
      <c r="A98" s="12">
        <v>66</v>
      </c>
      <c r="B98" s="14">
        <v>67</v>
      </c>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1">
        <f t="shared" si="7"/>
        <v>4422</v>
      </c>
      <c r="BN98" s="1">
        <f t="shared" si="12"/>
        <v>1</v>
      </c>
      <c r="BO98" s="1">
        <f t="shared" si="8"/>
        <v>1</v>
      </c>
      <c r="BP98" s="1">
        <f t="shared" si="9"/>
        <v>1</v>
      </c>
      <c r="BW98" s="3">
        <f t="shared" si="10"/>
        <v>-1</v>
      </c>
      <c r="BX98" s="3">
        <f t="shared" si="11"/>
        <v>1</v>
      </c>
      <c r="BZ98" s="4"/>
      <c r="CA98" s="4"/>
      <c r="CB98" s="6"/>
      <c r="CC98" s="6"/>
      <c r="CD98" s="5"/>
      <c r="CE98" s="5"/>
      <c r="CF98" s="5"/>
      <c r="CG98" s="5"/>
      <c r="CH98" s="5"/>
      <c r="CI98" s="5"/>
      <c r="CJ98" s="5"/>
      <c r="CK98" s="5"/>
      <c r="CL98" s="5"/>
    </row>
    <row r="99" spans="1:90" ht="21" x14ac:dyDescent="0.35">
      <c r="A99" s="12">
        <v>-83</v>
      </c>
      <c r="B99" s="14">
        <v>-84</v>
      </c>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1">
        <f t="shared" si="7"/>
        <v>6972</v>
      </c>
      <c r="BN99" s="1">
        <f t="shared" si="12"/>
        <v>0</v>
      </c>
      <c r="BO99" s="1">
        <f t="shared" si="8"/>
        <v>0</v>
      </c>
      <c r="BP99" s="1">
        <f t="shared" si="9"/>
        <v>1</v>
      </c>
      <c r="BW99" s="3">
        <f t="shared" si="10"/>
        <v>1</v>
      </c>
      <c r="BX99" s="3">
        <f t="shared" si="11"/>
        <v>1</v>
      </c>
      <c r="BZ99" s="4"/>
      <c r="CA99" s="4"/>
      <c r="CB99" s="6"/>
      <c r="CC99" s="6"/>
      <c r="CD99" s="5"/>
      <c r="CE99" s="5"/>
      <c r="CF99" s="5"/>
      <c r="CG99" s="5"/>
      <c r="CH99" s="5"/>
      <c r="CI99" s="5"/>
      <c r="CJ99" s="5"/>
      <c r="CK99" s="5"/>
      <c r="CL99" s="5"/>
    </row>
    <row r="100" spans="1:90" ht="21" x14ac:dyDescent="0.35">
      <c r="A100" s="12">
        <v>-1</v>
      </c>
      <c r="B100" s="14">
        <v>0.4</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1">
        <f t="shared" si="7"/>
        <v>-0.4</v>
      </c>
      <c r="BN100" s="1">
        <f t="shared" si="12"/>
        <v>0</v>
      </c>
      <c r="BO100" s="1">
        <f t="shared" si="8"/>
        <v>1</v>
      </c>
      <c r="BP100" s="1">
        <f t="shared" si="9"/>
        <v>0</v>
      </c>
      <c r="BW100" s="3">
        <f t="shared" si="10"/>
        <v>-1.4</v>
      </c>
      <c r="BX100" s="3">
        <f t="shared" si="11"/>
        <v>1.9599999999999997</v>
      </c>
      <c r="BZ100" s="4"/>
      <c r="CA100" s="4"/>
      <c r="CB100" s="6"/>
      <c r="CC100" s="6"/>
      <c r="CD100" s="5"/>
      <c r="CE100" s="5"/>
      <c r="CF100" s="5"/>
      <c r="CG100" s="5"/>
      <c r="CH100" s="5"/>
      <c r="CI100" s="5"/>
      <c r="CJ100" s="5"/>
      <c r="CK100" s="5"/>
      <c r="CL100" s="5"/>
    </row>
    <row r="101" spans="1:90" ht="21" x14ac:dyDescent="0.35">
      <c r="A101" s="12">
        <v>7</v>
      </c>
      <c r="B101" s="14">
        <v>-1</v>
      </c>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1">
        <f t="shared" si="7"/>
        <v>-7</v>
      </c>
      <c r="BN101" s="1">
        <f t="shared" si="12"/>
        <v>1</v>
      </c>
      <c r="BO101" s="1">
        <f t="shared" si="8"/>
        <v>0</v>
      </c>
      <c r="BP101" s="1">
        <f t="shared" si="9"/>
        <v>0</v>
      </c>
      <c r="BW101" s="3">
        <f t="shared" si="10"/>
        <v>8</v>
      </c>
      <c r="BX101" s="3">
        <f t="shared" si="11"/>
        <v>64</v>
      </c>
      <c r="BZ101" s="4"/>
      <c r="CA101" s="4"/>
      <c r="CB101" s="6"/>
      <c r="CC101" s="6"/>
      <c r="CD101" s="5"/>
      <c r="CE101" s="5"/>
      <c r="CF101" s="5"/>
      <c r="CG101" s="5"/>
      <c r="CH101" s="5"/>
      <c r="CI101" s="5"/>
      <c r="CJ101" s="5"/>
      <c r="CK101" s="5"/>
      <c r="CL101" s="5"/>
    </row>
    <row r="102" spans="1:90"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W102" s="3"/>
      <c r="BX102" s="3"/>
      <c r="BZ102" s="4"/>
      <c r="CA102" s="4"/>
      <c r="CB102" s="6"/>
      <c r="CC102" s="6"/>
      <c r="CD102" s="5"/>
      <c r="CE102" s="5"/>
      <c r="CF102" s="5"/>
      <c r="CG102" s="5"/>
      <c r="CH102" s="5"/>
      <c r="CI102" s="5"/>
      <c r="CJ102" s="5"/>
      <c r="CK102" s="5"/>
      <c r="CL102" s="5"/>
    </row>
    <row r="103" spans="1:90"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W103" s="3"/>
      <c r="BX103" s="3"/>
      <c r="BZ103" s="4"/>
      <c r="CA103" s="4"/>
      <c r="CB103" s="6"/>
      <c r="CC103" s="6"/>
      <c r="CD103" s="5"/>
      <c r="CE103" s="5"/>
      <c r="CF103" s="5"/>
      <c r="CG103" s="5"/>
      <c r="CH103" s="5"/>
      <c r="CI103" s="5"/>
      <c r="CJ103" s="5"/>
      <c r="CK103" s="5"/>
      <c r="CL103" s="5"/>
    </row>
    <row r="104" spans="1:90"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W104" s="3"/>
      <c r="BX104" s="3"/>
      <c r="BZ104" s="4"/>
      <c r="CA104" s="4"/>
      <c r="CB104" s="6"/>
      <c r="CC104" s="6"/>
      <c r="CD104" s="5"/>
      <c r="CE104" s="5"/>
      <c r="CF104" s="5"/>
      <c r="CG104" s="5"/>
      <c r="CH104" s="5"/>
      <c r="CI104" s="5"/>
      <c r="CJ104" s="5"/>
      <c r="CK104" s="5"/>
      <c r="CL104" s="5"/>
    </row>
    <row r="105" spans="1:90"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W105" s="3"/>
      <c r="BZ105" s="4"/>
      <c r="CA105" s="4"/>
      <c r="CB105" s="6"/>
      <c r="CC105" s="6"/>
      <c r="CD105" s="5"/>
      <c r="CE105" s="5"/>
      <c r="CF105" s="5"/>
      <c r="CG105" s="5"/>
      <c r="CH105" s="5"/>
      <c r="CI105" s="5"/>
      <c r="CJ105" s="5"/>
      <c r="CK105" s="5"/>
      <c r="CL105" s="5"/>
    </row>
    <row r="106" spans="1:90"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W106" s="3"/>
      <c r="BZ106" s="4"/>
      <c r="CA106" s="4"/>
      <c r="CB106" s="6"/>
      <c r="CC106" s="6"/>
      <c r="CD106" s="5"/>
      <c r="CE106" s="5"/>
      <c r="CF106" s="5"/>
      <c r="CG106" s="5"/>
      <c r="CH106" s="5"/>
      <c r="CI106" s="5"/>
      <c r="CJ106" s="5"/>
      <c r="CK106" s="5"/>
      <c r="CL106" s="5"/>
    </row>
    <row r="107" spans="1:90"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W107" s="3"/>
      <c r="BZ107" s="4"/>
      <c r="CA107" s="4"/>
      <c r="CB107" s="6"/>
      <c r="CC107" s="6"/>
      <c r="CD107" s="5"/>
      <c r="CE107" s="5"/>
      <c r="CF107" s="5"/>
      <c r="CG107" s="5"/>
      <c r="CH107" s="5"/>
      <c r="CI107" s="5"/>
      <c r="CJ107" s="5"/>
      <c r="CK107" s="5"/>
      <c r="CL107" s="5"/>
    </row>
    <row r="108" spans="1:90"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W108" s="3"/>
      <c r="BZ108" s="4"/>
      <c r="CA108" s="4"/>
      <c r="CB108" s="6"/>
      <c r="CC108" s="6"/>
      <c r="CD108" s="5"/>
      <c r="CE108" s="5"/>
      <c r="CF108" s="5"/>
      <c r="CG108" s="5"/>
      <c r="CH108" s="5"/>
      <c r="CI108" s="5"/>
      <c r="CJ108" s="5"/>
      <c r="CK108" s="5"/>
      <c r="CL108" s="5"/>
    </row>
    <row r="109" spans="1:90"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W109" s="3"/>
      <c r="BZ109" s="4"/>
      <c r="CA109" s="4"/>
      <c r="CB109" s="6"/>
      <c r="CC109" s="6"/>
      <c r="CD109" s="5"/>
      <c r="CE109" s="5"/>
      <c r="CF109" s="5"/>
      <c r="CG109" s="5"/>
      <c r="CH109" s="5"/>
      <c r="CI109" s="5"/>
      <c r="CJ109" s="5"/>
      <c r="CK109" s="5"/>
      <c r="CL109" s="5"/>
    </row>
    <row r="110" spans="1:90"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W110" s="3"/>
      <c r="BZ110" s="4"/>
      <c r="CA110" s="4"/>
      <c r="CB110" s="6"/>
      <c r="CC110" s="6"/>
      <c r="CD110" s="5"/>
      <c r="CE110" s="5"/>
      <c r="CF110" s="5"/>
      <c r="CG110" s="5"/>
      <c r="CH110" s="5"/>
      <c r="CI110" s="5"/>
      <c r="CJ110" s="5"/>
      <c r="CK110" s="5"/>
      <c r="CL110" s="5"/>
    </row>
    <row r="111" spans="1:90"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W111" s="3"/>
      <c r="BZ111" s="4"/>
      <c r="CA111" s="4"/>
      <c r="CB111" s="6"/>
      <c r="CC111" s="6"/>
      <c r="CD111" s="5"/>
      <c r="CE111" s="5"/>
      <c r="CF111" s="5"/>
      <c r="CG111" s="5"/>
      <c r="CH111" s="5"/>
      <c r="CI111" s="5"/>
      <c r="CJ111" s="5"/>
      <c r="CK111" s="5"/>
      <c r="CL111" s="5"/>
    </row>
    <row r="112" spans="1:90"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W112" s="3"/>
      <c r="BZ112" s="4"/>
      <c r="CA112" s="4"/>
      <c r="CB112" s="6"/>
      <c r="CC112" s="6"/>
      <c r="CD112" s="5"/>
      <c r="CE112" s="5"/>
      <c r="CF112" s="5"/>
      <c r="CG112" s="5"/>
      <c r="CH112" s="5"/>
      <c r="CI112" s="5"/>
      <c r="CJ112" s="5"/>
      <c r="CK112" s="5"/>
      <c r="CL112" s="5"/>
    </row>
    <row r="113" spans="2:90"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W113" s="3"/>
      <c r="BZ113" s="4"/>
      <c r="CA113" s="4"/>
      <c r="CB113" s="6"/>
      <c r="CC113" s="6"/>
      <c r="CD113" s="5"/>
      <c r="CE113" s="5"/>
      <c r="CF113" s="5"/>
      <c r="CG113" s="5"/>
      <c r="CH113" s="5"/>
      <c r="CI113" s="5"/>
      <c r="CJ113" s="5"/>
      <c r="CK113" s="5"/>
      <c r="CL113" s="5"/>
    </row>
    <row r="114" spans="2:90"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W114" s="3"/>
      <c r="BZ114" s="4"/>
      <c r="CA114" s="4"/>
      <c r="CB114" s="6"/>
      <c r="CC114" s="6"/>
      <c r="CD114" s="5"/>
      <c r="CE114" s="5"/>
      <c r="CF114" s="5"/>
      <c r="CG114" s="5"/>
      <c r="CH114" s="5"/>
      <c r="CI114" s="5"/>
      <c r="CJ114" s="5"/>
      <c r="CK114" s="5"/>
      <c r="CL114" s="5"/>
    </row>
    <row r="115" spans="2:90"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W115" s="3"/>
      <c r="BZ115" s="4"/>
      <c r="CA115" s="4"/>
      <c r="CB115" s="6"/>
      <c r="CC115" s="6"/>
      <c r="CD115" s="5"/>
      <c r="CE115" s="5"/>
      <c r="CF115" s="5"/>
      <c r="CG115" s="5"/>
      <c r="CH115" s="5"/>
      <c r="CI115" s="5"/>
      <c r="CJ115" s="5"/>
      <c r="CK115" s="5"/>
      <c r="CL115" s="5"/>
    </row>
    <row r="116" spans="2:90"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W116" s="3"/>
      <c r="BZ116" s="4"/>
      <c r="CA116" s="4"/>
      <c r="CB116" s="6"/>
      <c r="CC116" s="6"/>
      <c r="CD116" s="5"/>
      <c r="CE116" s="5"/>
      <c r="CF116" s="5"/>
      <c r="CG116" s="5"/>
      <c r="CH116" s="5"/>
      <c r="CI116" s="5"/>
      <c r="CJ116" s="5"/>
      <c r="CK116" s="5"/>
      <c r="CL116" s="5"/>
    </row>
    <row r="117" spans="2:90"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W117" s="3"/>
      <c r="BZ117" s="4"/>
      <c r="CA117" s="4"/>
      <c r="CB117" s="6"/>
      <c r="CC117" s="6"/>
      <c r="CD117" s="5"/>
      <c r="CE117" s="5"/>
      <c r="CF117" s="5"/>
      <c r="CG117" s="5"/>
      <c r="CH117" s="5"/>
      <c r="CI117" s="5"/>
      <c r="CJ117" s="5"/>
      <c r="CK117" s="5"/>
      <c r="CL117" s="5"/>
    </row>
    <row r="118" spans="2:90"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W118" s="3"/>
      <c r="BZ118" s="4"/>
      <c r="CA118" s="4"/>
      <c r="CB118" s="6"/>
      <c r="CC118" s="6"/>
      <c r="CD118" s="5"/>
      <c r="CE118" s="5"/>
      <c r="CF118" s="5"/>
      <c r="CG118" s="5"/>
      <c r="CH118" s="5"/>
      <c r="CI118" s="5"/>
      <c r="CJ118" s="5"/>
      <c r="CK118" s="5"/>
      <c r="CL118" s="5"/>
    </row>
    <row r="119" spans="2:90"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W119" s="3"/>
      <c r="BZ119" s="4"/>
      <c r="CA119" s="4"/>
      <c r="CB119" s="6"/>
      <c r="CC119" s="6"/>
      <c r="CD119" s="5"/>
      <c r="CE119" s="5"/>
      <c r="CF119" s="5"/>
      <c r="CG119" s="5"/>
      <c r="CH119" s="5"/>
      <c r="CI119" s="5"/>
      <c r="CJ119" s="5"/>
      <c r="CK119" s="5"/>
      <c r="CL119" s="5"/>
    </row>
    <row r="120" spans="2:90"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W120" s="3"/>
      <c r="BZ120" s="4"/>
      <c r="CA120" s="4"/>
      <c r="CB120" s="6"/>
      <c r="CC120" s="6"/>
      <c r="CD120" s="5"/>
      <c r="CE120" s="5"/>
      <c r="CF120" s="5"/>
      <c r="CG120" s="5"/>
      <c r="CH120" s="5"/>
      <c r="CI120" s="5"/>
      <c r="CJ120" s="5"/>
      <c r="CK120" s="5"/>
      <c r="CL120" s="5"/>
    </row>
    <row r="121" spans="2:90"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W121" s="3"/>
      <c r="BZ121" s="4"/>
      <c r="CA121" s="4"/>
      <c r="CB121" s="6"/>
      <c r="CC121" s="6"/>
      <c r="CD121" s="5"/>
      <c r="CE121" s="5"/>
      <c r="CF121" s="5"/>
      <c r="CG121" s="5"/>
      <c r="CH121" s="5"/>
      <c r="CI121" s="5"/>
      <c r="CJ121" s="5"/>
      <c r="CK121" s="5"/>
      <c r="CL121" s="5"/>
    </row>
    <row r="122" spans="2:90"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W122" s="3"/>
      <c r="BZ122" s="4"/>
      <c r="CA122" s="4"/>
      <c r="CB122" s="6"/>
      <c r="CC122" s="6"/>
      <c r="CD122" s="5"/>
      <c r="CE122" s="5"/>
      <c r="CF122" s="5"/>
      <c r="CG122" s="5"/>
      <c r="CH122" s="5"/>
      <c r="CI122" s="5"/>
      <c r="CJ122" s="5"/>
      <c r="CK122" s="5"/>
      <c r="CL122" s="5"/>
    </row>
    <row r="123" spans="2:90"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W123" s="3"/>
      <c r="BZ123" s="4"/>
      <c r="CA123" s="4"/>
      <c r="CB123" s="6"/>
      <c r="CC123" s="6"/>
      <c r="CD123" s="5"/>
      <c r="CE123" s="5"/>
      <c r="CF123" s="5"/>
      <c r="CG123" s="5"/>
      <c r="CH123" s="5"/>
      <c r="CI123" s="5"/>
      <c r="CJ123" s="5"/>
      <c r="CK123" s="5"/>
      <c r="CL123" s="5"/>
    </row>
    <row r="124" spans="2:90"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W124" s="3"/>
      <c r="BZ124" s="4"/>
      <c r="CA124" s="4"/>
      <c r="CB124" s="6"/>
      <c r="CC124" s="6"/>
      <c r="CD124" s="5"/>
      <c r="CE124" s="5"/>
      <c r="CF124" s="5"/>
      <c r="CG124" s="5"/>
      <c r="CH124" s="5"/>
      <c r="CI124" s="5"/>
      <c r="CJ124" s="5"/>
      <c r="CK124" s="5"/>
      <c r="CL124" s="5"/>
    </row>
    <row r="125" spans="2:90"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W125" s="3"/>
      <c r="BZ125" s="4"/>
      <c r="CA125" s="4"/>
      <c r="CB125" s="6"/>
      <c r="CC125" s="6"/>
      <c r="CD125" s="5"/>
      <c r="CE125" s="5"/>
      <c r="CF125" s="5"/>
      <c r="CG125" s="5"/>
      <c r="CH125" s="5"/>
      <c r="CI125" s="5"/>
      <c r="CJ125" s="5"/>
      <c r="CK125" s="5"/>
      <c r="CL125" s="5"/>
    </row>
    <row r="126" spans="2:90"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W126" s="3"/>
      <c r="BZ126" s="4"/>
      <c r="CA126" s="4"/>
      <c r="CB126" s="6"/>
      <c r="CC126" s="6"/>
      <c r="CD126" s="5"/>
      <c r="CE126" s="5"/>
      <c r="CF126" s="5"/>
      <c r="CG126" s="5"/>
      <c r="CH126" s="5"/>
      <c r="CI126" s="5"/>
      <c r="CJ126" s="5"/>
      <c r="CK126" s="5"/>
      <c r="CL126" s="5"/>
    </row>
    <row r="127" spans="2:90"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W127" s="3"/>
      <c r="BZ127" s="4"/>
      <c r="CA127" s="4"/>
      <c r="CB127" s="6"/>
      <c r="CC127" s="6"/>
      <c r="CD127" s="5"/>
      <c r="CE127" s="5"/>
      <c r="CF127" s="5"/>
      <c r="CG127" s="5"/>
      <c r="CH127" s="5"/>
      <c r="CI127" s="5"/>
      <c r="CJ127" s="5"/>
      <c r="CK127" s="5"/>
      <c r="CL127" s="5"/>
    </row>
    <row r="128" spans="2:90"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W128" s="3"/>
      <c r="BZ128" s="4"/>
      <c r="CA128" s="4"/>
      <c r="CB128" s="6"/>
      <c r="CC128" s="6"/>
      <c r="CD128" s="5"/>
      <c r="CE128" s="5"/>
      <c r="CF128" s="5"/>
      <c r="CG128" s="5"/>
      <c r="CH128" s="5"/>
      <c r="CI128" s="5"/>
      <c r="CJ128" s="5"/>
      <c r="CK128" s="5"/>
      <c r="CL128" s="5"/>
    </row>
    <row r="129" spans="2:90"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W129" s="3"/>
      <c r="BZ129" s="4"/>
      <c r="CA129" s="4"/>
      <c r="CB129" s="6"/>
      <c r="CC129" s="6"/>
      <c r="CD129" s="5"/>
      <c r="CE129" s="5"/>
      <c r="CF129" s="5"/>
      <c r="CG129" s="5"/>
      <c r="CH129" s="5"/>
      <c r="CI129" s="5"/>
      <c r="CJ129" s="5"/>
      <c r="CK129" s="5"/>
      <c r="CL129" s="5"/>
    </row>
    <row r="130" spans="2:90"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W130" s="3"/>
      <c r="BZ130" s="4"/>
      <c r="CA130" s="4"/>
      <c r="CB130" s="6"/>
      <c r="CC130" s="6"/>
      <c r="CD130" s="5"/>
      <c r="CE130" s="5"/>
      <c r="CF130" s="5"/>
      <c r="CG130" s="5"/>
      <c r="CH130" s="5"/>
      <c r="CI130" s="5"/>
      <c r="CJ130" s="5"/>
      <c r="CK130" s="5"/>
      <c r="CL130" s="5"/>
    </row>
    <row r="131" spans="2:90"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W131" s="3"/>
      <c r="BZ131" s="4"/>
      <c r="CA131" s="4"/>
      <c r="CB131" s="6"/>
      <c r="CC131" s="6"/>
      <c r="CD131" s="5"/>
      <c r="CE131" s="5"/>
      <c r="CF131" s="5"/>
      <c r="CG131" s="5"/>
      <c r="CH131" s="5"/>
      <c r="CI131" s="5"/>
      <c r="CJ131" s="5"/>
      <c r="CK131" s="5"/>
      <c r="CL131" s="5"/>
    </row>
    <row r="132" spans="2:90"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W132" s="3"/>
      <c r="BZ132" s="4"/>
      <c r="CA132" s="4"/>
      <c r="CB132" s="6"/>
      <c r="CC132" s="6"/>
      <c r="CD132" s="5"/>
      <c r="CE132" s="5"/>
      <c r="CF132" s="5"/>
      <c r="CG132" s="5"/>
      <c r="CH132" s="5"/>
      <c r="CI132" s="5"/>
      <c r="CJ132" s="5"/>
      <c r="CK132" s="5"/>
      <c r="CL132" s="5"/>
    </row>
    <row r="133" spans="2:90"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W133" s="3"/>
      <c r="BZ133" s="4"/>
      <c r="CA133" s="4"/>
      <c r="CB133" s="6"/>
      <c r="CC133" s="6"/>
      <c r="CD133" s="5"/>
      <c r="CE133" s="5"/>
      <c r="CF133" s="5"/>
      <c r="CG133" s="5"/>
      <c r="CH133" s="5"/>
      <c r="CI133" s="5"/>
      <c r="CJ133" s="5"/>
      <c r="CK133" s="5"/>
      <c r="CL133" s="5"/>
    </row>
    <row r="134" spans="2:90"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W134" s="3"/>
      <c r="BZ134" s="4"/>
      <c r="CA134" s="4"/>
      <c r="CB134" s="6"/>
      <c r="CC134" s="6"/>
      <c r="CD134" s="5"/>
      <c r="CE134" s="5"/>
      <c r="CF134" s="5"/>
      <c r="CG134" s="5"/>
      <c r="CH134" s="5"/>
      <c r="CI134" s="5"/>
      <c r="CJ134" s="5"/>
      <c r="CK134" s="5"/>
      <c r="CL134" s="5"/>
    </row>
    <row r="135" spans="2:90"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W135" s="3"/>
      <c r="BZ135" s="4"/>
      <c r="CA135" s="4"/>
      <c r="CB135" s="6"/>
      <c r="CC135" s="6"/>
      <c r="CD135" s="5"/>
      <c r="CE135" s="5"/>
      <c r="CF135" s="5"/>
      <c r="CG135" s="5"/>
      <c r="CH135" s="5"/>
      <c r="CI135" s="5"/>
      <c r="CJ135" s="5"/>
      <c r="CK135" s="5"/>
      <c r="CL135" s="5"/>
    </row>
    <row r="136" spans="2:90" x14ac:dyDescent="0.2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W136" s="3"/>
      <c r="BZ136" s="4"/>
      <c r="CA136" s="4"/>
      <c r="CB136" s="6"/>
      <c r="CC136" s="6"/>
      <c r="CD136" s="5"/>
      <c r="CE136" s="5"/>
      <c r="CF136" s="5"/>
      <c r="CG136" s="5"/>
      <c r="CH136" s="5"/>
      <c r="CI136" s="5"/>
      <c r="CJ136" s="5"/>
      <c r="CK136" s="5"/>
      <c r="CL136" s="5"/>
    </row>
    <row r="137" spans="2:90" x14ac:dyDescent="0.2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W137" s="3"/>
      <c r="BZ137" s="4"/>
      <c r="CA137" s="4"/>
      <c r="CB137" s="6"/>
      <c r="CC137" s="6"/>
      <c r="CD137" s="5"/>
      <c r="CE137" s="5"/>
      <c r="CF137" s="5"/>
      <c r="CG137" s="5"/>
      <c r="CH137" s="5"/>
      <c r="CI137" s="5"/>
      <c r="CJ137" s="5"/>
      <c r="CK137" s="5"/>
      <c r="CL137" s="5"/>
    </row>
    <row r="138" spans="2:90" x14ac:dyDescent="0.2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W138" s="3"/>
      <c r="BZ138" s="4"/>
      <c r="CA138" s="4"/>
      <c r="CB138" s="6"/>
      <c r="CC138" s="6"/>
      <c r="CD138" s="5"/>
      <c r="CE138" s="5"/>
      <c r="CF138" s="5"/>
      <c r="CG138" s="5"/>
      <c r="CH138" s="5"/>
      <c r="CI138" s="5"/>
      <c r="CJ138" s="5"/>
      <c r="CK138" s="5"/>
      <c r="CL138" s="5"/>
    </row>
    <row r="139" spans="2:90" x14ac:dyDescent="0.2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W139" s="3"/>
      <c r="BZ139" s="4"/>
      <c r="CA139" s="4"/>
      <c r="CB139" s="6"/>
      <c r="CC139" s="6"/>
      <c r="CD139" s="5"/>
      <c r="CE139" s="5"/>
      <c r="CF139" s="5"/>
      <c r="CG139" s="5"/>
      <c r="CH139" s="5"/>
      <c r="CI139" s="5"/>
      <c r="CJ139" s="5"/>
      <c r="CK139" s="5"/>
      <c r="CL139" s="5"/>
    </row>
    <row r="140" spans="2:90" x14ac:dyDescent="0.2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W140" s="3"/>
      <c r="BZ140" s="4"/>
      <c r="CA140" s="4"/>
      <c r="CB140" s="6"/>
      <c r="CC140" s="6"/>
      <c r="CD140" s="5"/>
      <c r="CE140" s="5"/>
      <c r="CF140" s="5"/>
      <c r="CG140" s="5"/>
      <c r="CH140" s="5"/>
      <c r="CI140" s="5"/>
      <c r="CJ140" s="5"/>
      <c r="CK140" s="5"/>
      <c r="CL140" s="5"/>
    </row>
    <row r="141" spans="2:90" x14ac:dyDescent="0.2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W141" s="3"/>
      <c r="BZ141" s="4"/>
      <c r="CA141" s="4"/>
      <c r="CB141" s="6"/>
      <c r="CC141" s="6"/>
      <c r="CD141" s="5"/>
      <c r="CE141" s="5"/>
      <c r="CF141" s="5"/>
      <c r="CG141" s="5"/>
      <c r="CH141" s="5"/>
      <c r="CI141" s="5"/>
      <c r="CJ141" s="5"/>
      <c r="CK141" s="5"/>
      <c r="CL141" s="5"/>
    </row>
    <row r="142" spans="2:90" x14ac:dyDescent="0.2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W142" s="3"/>
      <c r="BZ142" s="4"/>
      <c r="CA142" s="4"/>
      <c r="CB142" s="6"/>
      <c r="CC142" s="6"/>
      <c r="CD142" s="5"/>
      <c r="CE142" s="5"/>
      <c r="CF142" s="5"/>
      <c r="CG142" s="5"/>
      <c r="CH142" s="5"/>
      <c r="CI142" s="5"/>
      <c r="CJ142" s="5"/>
      <c r="CK142" s="5"/>
      <c r="CL142" s="5"/>
    </row>
    <row r="143" spans="2:90" x14ac:dyDescent="0.2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W143" s="3"/>
      <c r="BZ143" s="4"/>
      <c r="CA143" s="4"/>
      <c r="CB143" s="6"/>
      <c r="CC143" s="6"/>
      <c r="CD143" s="5"/>
      <c r="CE143" s="5"/>
      <c r="CF143" s="5"/>
      <c r="CG143" s="5"/>
      <c r="CH143" s="5"/>
      <c r="CI143" s="5"/>
      <c r="CJ143" s="5"/>
      <c r="CK143" s="5"/>
      <c r="CL143" s="5"/>
    </row>
    <row r="144" spans="2:90" x14ac:dyDescent="0.2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W144" s="3"/>
      <c r="BZ144" s="4"/>
      <c r="CA144" s="4"/>
      <c r="CB144" s="6"/>
      <c r="CC144" s="6"/>
      <c r="CD144" s="5"/>
      <c r="CE144" s="5"/>
      <c r="CF144" s="5"/>
      <c r="CG144" s="5"/>
      <c r="CH144" s="5"/>
      <c r="CI144" s="5"/>
      <c r="CJ144" s="5"/>
      <c r="CK144" s="5"/>
      <c r="CL144" s="5"/>
    </row>
    <row r="145" spans="2:90" x14ac:dyDescent="0.2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W145" s="3"/>
      <c r="BZ145" s="4"/>
      <c r="CA145" s="4"/>
      <c r="CB145" s="6"/>
      <c r="CC145" s="6"/>
      <c r="CD145" s="5"/>
      <c r="CE145" s="5"/>
      <c r="CF145" s="5"/>
      <c r="CG145" s="5"/>
      <c r="CH145" s="5"/>
      <c r="CI145" s="5"/>
      <c r="CJ145" s="5"/>
      <c r="CK145" s="5"/>
      <c r="CL145" s="5"/>
    </row>
    <row r="146" spans="2:90" x14ac:dyDescent="0.2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W146" s="3"/>
      <c r="BZ146" s="4"/>
      <c r="CA146" s="4"/>
      <c r="CB146" s="6"/>
      <c r="CC146" s="6"/>
      <c r="CD146" s="5"/>
      <c r="CE146" s="5"/>
      <c r="CF146" s="5"/>
      <c r="CG146" s="5"/>
      <c r="CH146" s="5"/>
      <c r="CI146" s="5"/>
      <c r="CJ146" s="5"/>
      <c r="CK146" s="5"/>
      <c r="CL146" s="5"/>
    </row>
    <row r="147" spans="2:90" x14ac:dyDescent="0.2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W147" s="3"/>
      <c r="BZ147" s="4"/>
      <c r="CA147" s="4"/>
      <c r="CB147" s="6"/>
      <c r="CC147" s="6"/>
      <c r="CD147" s="5"/>
      <c r="CE147" s="5"/>
      <c r="CF147" s="5"/>
      <c r="CG147" s="5"/>
      <c r="CH147" s="5"/>
      <c r="CI147" s="5"/>
      <c r="CJ147" s="5"/>
      <c r="CK147" s="5"/>
      <c r="CL147" s="5"/>
    </row>
    <row r="148" spans="2:90" x14ac:dyDescent="0.2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W148" s="3"/>
      <c r="BZ148" s="4"/>
      <c r="CA148" s="4"/>
      <c r="CB148" s="6"/>
      <c r="CC148" s="6"/>
      <c r="CD148" s="5"/>
      <c r="CE148" s="5"/>
      <c r="CF148" s="5"/>
      <c r="CG148" s="5"/>
      <c r="CH148" s="5"/>
      <c r="CI148" s="5"/>
      <c r="CJ148" s="5"/>
      <c r="CK148" s="5"/>
      <c r="CL148" s="5"/>
    </row>
    <row r="149" spans="2:90" x14ac:dyDescent="0.2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W149" s="3"/>
      <c r="BZ149" s="4"/>
      <c r="CA149" s="4"/>
      <c r="CB149" s="6"/>
      <c r="CC149" s="6"/>
      <c r="CD149" s="5"/>
      <c r="CE149" s="5"/>
      <c r="CF149" s="5"/>
      <c r="CG149" s="5"/>
      <c r="CH149" s="5"/>
      <c r="CI149" s="5"/>
      <c r="CJ149" s="5"/>
      <c r="CK149" s="5"/>
      <c r="CL149" s="5"/>
    </row>
    <row r="150" spans="2:90" x14ac:dyDescent="0.2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W150" s="3"/>
      <c r="BZ150" s="4"/>
      <c r="CA150" s="4"/>
      <c r="CB150" s="6"/>
      <c r="CC150" s="6"/>
      <c r="CD150" s="5"/>
      <c r="CE150" s="5"/>
      <c r="CF150" s="5"/>
      <c r="CG150" s="5"/>
      <c r="CH150" s="5"/>
      <c r="CI150" s="5"/>
      <c r="CJ150" s="5"/>
      <c r="CK150" s="5"/>
      <c r="CL150" s="5"/>
    </row>
    <row r="151" spans="2:90" x14ac:dyDescent="0.2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W151" s="3"/>
      <c r="BZ151" s="4"/>
      <c r="CA151" s="4"/>
      <c r="CB151" s="6"/>
      <c r="CC151" s="6"/>
      <c r="CD151" s="5"/>
      <c r="CE151" s="5"/>
      <c r="CF151" s="5"/>
      <c r="CG151" s="5"/>
      <c r="CH151" s="5"/>
      <c r="CI151" s="5"/>
      <c r="CJ151" s="5"/>
      <c r="CK151" s="5"/>
      <c r="CL151" s="5"/>
    </row>
    <row r="152" spans="2:90" x14ac:dyDescent="0.2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W152" s="3"/>
      <c r="BZ152" s="4"/>
      <c r="CA152" s="4"/>
      <c r="CB152" s="6"/>
      <c r="CC152" s="6"/>
      <c r="CD152" s="5"/>
      <c r="CE152" s="5"/>
      <c r="CF152" s="5"/>
      <c r="CG152" s="5"/>
      <c r="CH152" s="5"/>
      <c r="CI152" s="5"/>
      <c r="CJ152" s="5"/>
      <c r="CK152" s="5"/>
      <c r="CL152" s="5"/>
    </row>
    <row r="153" spans="2:90"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W153" s="3"/>
      <c r="BZ153" s="4"/>
      <c r="CA153" s="4"/>
      <c r="CB153" s="6"/>
      <c r="CC153" s="6"/>
      <c r="CD153" s="5"/>
      <c r="CE153" s="5"/>
      <c r="CF153" s="5"/>
      <c r="CG153" s="5"/>
      <c r="CH153" s="5"/>
      <c r="CI153" s="5"/>
      <c r="CJ153" s="5"/>
      <c r="CK153" s="5"/>
      <c r="CL153" s="5"/>
    </row>
    <row r="154" spans="2:90" x14ac:dyDescent="0.2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W154" s="3"/>
      <c r="BZ154" s="4"/>
      <c r="CA154" s="4"/>
      <c r="CB154" s="6"/>
      <c r="CC154" s="6"/>
      <c r="CD154" s="5"/>
      <c r="CE154" s="5"/>
      <c r="CF154" s="5"/>
      <c r="CG154" s="5"/>
      <c r="CH154" s="5"/>
      <c r="CI154" s="5"/>
      <c r="CJ154" s="5"/>
      <c r="CK154" s="5"/>
      <c r="CL154" s="5"/>
    </row>
    <row r="155" spans="2:90" x14ac:dyDescent="0.2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W155" s="3"/>
      <c r="BZ155" s="4"/>
      <c r="CA155" s="4"/>
      <c r="CB155" s="6"/>
      <c r="CC155" s="6"/>
      <c r="CD155" s="5"/>
      <c r="CE155" s="5"/>
      <c r="CF155" s="5"/>
      <c r="CG155" s="5"/>
      <c r="CH155" s="5"/>
      <c r="CI155" s="5"/>
      <c r="CJ155" s="5"/>
      <c r="CK155" s="5"/>
      <c r="CL155" s="5"/>
    </row>
    <row r="156" spans="2:90" x14ac:dyDescent="0.2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W156" s="3"/>
      <c r="BZ156" s="4"/>
      <c r="CA156" s="4"/>
      <c r="CB156" s="6"/>
      <c r="CC156" s="6"/>
      <c r="CD156" s="5"/>
      <c r="CE156" s="5"/>
      <c r="CF156" s="5"/>
      <c r="CG156" s="5"/>
      <c r="CH156" s="5"/>
      <c r="CI156" s="5"/>
      <c r="CJ156" s="5"/>
      <c r="CK156" s="5"/>
      <c r="CL156" s="5"/>
    </row>
    <row r="157" spans="2:90" x14ac:dyDescent="0.2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W157" s="3"/>
      <c r="BZ157" s="4"/>
      <c r="CA157" s="4"/>
      <c r="CB157" s="6"/>
      <c r="CC157" s="6"/>
      <c r="CD157" s="5"/>
      <c r="CE157" s="5"/>
      <c r="CF157" s="5"/>
      <c r="CG157" s="5"/>
      <c r="CH157" s="5"/>
      <c r="CI157" s="5"/>
      <c r="CJ157" s="5"/>
      <c r="CK157" s="5"/>
      <c r="CL157" s="5"/>
    </row>
    <row r="158" spans="2:90" x14ac:dyDescent="0.2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W158" s="3"/>
      <c r="BZ158" s="4"/>
      <c r="CA158" s="4"/>
      <c r="CB158" s="6"/>
      <c r="CC158" s="6"/>
      <c r="CD158" s="5"/>
      <c r="CE158" s="5"/>
      <c r="CF158" s="5"/>
      <c r="CG158" s="5"/>
      <c r="CH158" s="5"/>
      <c r="CI158" s="5"/>
      <c r="CJ158" s="5"/>
      <c r="CK158" s="5"/>
      <c r="CL158" s="5"/>
    </row>
    <row r="159" spans="2:90" x14ac:dyDescent="0.2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Z159" s="4"/>
      <c r="CA159" s="4"/>
      <c r="CB159" s="6"/>
      <c r="CC159" s="6"/>
      <c r="CD159" s="5"/>
      <c r="CE159" s="5"/>
      <c r="CF159" s="5"/>
      <c r="CG159" s="5"/>
      <c r="CH159" s="5"/>
      <c r="CI159" s="5"/>
      <c r="CJ159" s="5"/>
      <c r="CK159" s="5"/>
      <c r="CL159" s="5"/>
    </row>
    <row r="160" spans="2:90"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Z160" s="4"/>
      <c r="CA160" s="4"/>
      <c r="CB160" s="6"/>
      <c r="CC160" s="6"/>
      <c r="CD160" s="5"/>
      <c r="CE160" s="5"/>
      <c r="CF160" s="5"/>
      <c r="CG160" s="5"/>
      <c r="CH160" s="5"/>
      <c r="CI160" s="5"/>
      <c r="CJ160" s="5"/>
      <c r="CK160" s="5"/>
      <c r="CL160" s="5"/>
    </row>
    <row r="161" spans="78:81" x14ac:dyDescent="0.25">
      <c r="BZ161" s="4"/>
      <c r="CA161" s="4"/>
      <c r="CB161" s="8"/>
      <c r="CC161" s="8"/>
    </row>
  </sheetData>
  <mergeCells count="7">
    <mergeCell ref="G12:H12"/>
    <mergeCell ref="D15:O23"/>
    <mergeCell ref="D4:I4"/>
    <mergeCell ref="D5:F7"/>
    <mergeCell ref="G5:I7"/>
    <mergeCell ref="D10:F10"/>
    <mergeCell ref="G10:H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1"/>
  <sheetViews>
    <sheetView zoomScale="70" zoomScaleNormal="70" workbookViewId="0">
      <selection activeCell="S1" sqref="S1:AG1048576"/>
    </sheetView>
  </sheetViews>
  <sheetFormatPr defaultRowHeight="15" x14ac:dyDescent="0.25"/>
  <cols>
    <col min="1" max="1" width="9.5703125" style="1" bestFit="1" customWidth="1"/>
    <col min="2" max="2" width="10.28515625" style="1" bestFit="1" customWidth="1"/>
    <col min="3" max="64" width="10.28515625" style="1" customWidth="1"/>
    <col min="65" max="71" width="9.140625" style="1"/>
    <col min="72" max="72" width="10.7109375" style="1" customWidth="1"/>
    <col min="73" max="75" width="9.140625" style="1"/>
    <col min="76" max="76" width="9.28515625" style="1" customWidth="1"/>
    <col min="77" max="16384" width="9.140625" style="1"/>
  </cols>
  <sheetData>
    <row r="1" spans="1:90" ht="21" x14ac:dyDescent="0.25">
      <c r="A1" s="11" t="s">
        <v>10</v>
      </c>
      <c r="B1" s="11" t="s">
        <v>17</v>
      </c>
      <c r="D1" s="9"/>
      <c r="E1" s="9"/>
      <c r="F1" s="9"/>
      <c r="G1" s="9"/>
      <c r="H1" s="9"/>
      <c r="I1" s="9"/>
      <c r="BM1" s="1" t="s">
        <v>0</v>
      </c>
      <c r="BN1" s="1" t="s">
        <v>2</v>
      </c>
      <c r="BO1" s="1" t="s">
        <v>1</v>
      </c>
      <c r="BP1" s="1" t="s">
        <v>3</v>
      </c>
      <c r="BS1" s="1" t="s">
        <v>9</v>
      </c>
      <c r="BT1" s="1">
        <f>COUNTA(A2:A10000)</f>
        <v>100</v>
      </c>
      <c r="BW1" s="1" t="s">
        <v>13</v>
      </c>
      <c r="BX1" s="1" t="s">
        <v>14</v>
      </c>
      <c r="BZ1" s="2"/>
      <c r="CA1" s="2"/>
      <c r="CB1" s="2"/>
      <c r="CC1" s="2"/>
      <c r="CD1" s="2"/>
      <c r="CE1" s="2"/>
      <c r="CF1" s="2"/>
      <c r="CG1" s="2"/>
      <c r="CH1" s="2"/>
      <c r="CI1" s="2"/>
      <c r="CJ1" s="2"/>
      <c r="CK1" s="2"/>
      <c r="CL1" s="2"/>
    </row>
    <row r="2" spans="1:90" ht="21" x14ac:dyDescent="0.25">
      <c r="A2" s="12">
        <v>1</v>
      </c>
      <c r="B2" s="13">
        <v>5.55</v>
      </c>
      <c r="C2" s="3"/>
      <c r="D2" s="10"/>
      <c r="E2" s="10"/>
      <c r="F2" s="10"/>
      <c r="G2" s="10"/>
      <c r="H2" s="10"/>
      <c r="I2" s="10"/>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1">
        <f t="shared" ref="BM2:BM65" si="0">A2*B2</f>
        <v>5.55</v>
      </c>
      <c r="BN2" s="1">
        <f t="shared" ref="BN2:BN17" si="1">IF(A2&gt;0,1,0)</f>
        <v>1</v>
      </c>
      <c r="BO2" s="1">
        <f>IF(B2&gt;0,1,0)</f>
        <v>1</v>
      </c>
      <c r="BP2" s="1">
        <f>IF(BM2&gt;0,1,0)</f>
        <v>1</v>
      </c>
      <c r="BS2" s="1" t="s">
        <v>4</v>
      </c>
      <c r="BT2" s="1">
        <f>SUM(BP2:BP996)/BT1</f>
        <v>1</v>
      </c>
      <c r="BW2" s="3">
        <f>A2-B2</f>
        <v>-4.55</v>
      </c>
      <c r="BX2" s="3">
        <f>BW2^2</f>
        <v>20.702499999999997</v>
      </c>
      <c r="BZ2" s="4"/>
      <c r="CA2" s="4"/>
      <c r="CB2" s="5"/>
      <c r="CC2" s="5"/>
      <c r="CD2" s="5"/>
      <c r="CE2" s="5"/>
      <c r="CF2" s="5"/>
      <c r="CG2" s="5"/>
      <c r="CH2" s="5"/>
      <c r="CI2" s="5"/>
      <c r="CJ2" s="5"/>
      <c r="CK2" s="5"/>
      <c r="CL2" s="5"/>
    </row>
    <row r="3" spans="1:90" ht="21.75" thickBot="1" x14ac:dyDescent="0.35">
      <c r="A3" s="12">
        <v>-71</v>
      </c>
      <c r="B3" s="13">
        <v>-355.98</v>
      </c>
      <c r="C3" s="3"/>
      <c r="D3" s="15"/>
      <c r="E3" s="15"/>
      <c r="F3" s="15"/>
      <c r="G3" s="15"/>
      <c r="H3" s="15"/>
      <c r="I3" s="1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t="str">
        <f>IF(ISBLANK(BP3), 1,"" )</f>
        <v/>
      </c>
      <c r="BE3" s="3"/>
      <c r="BF3" s="3"/>
      <c r="BG3" s="3"/>
      <c r="BH3" s="3"/>
      <c r="BI3" s="3"/>
      <c r="BJ3" s="3"/>
      <c r="BK3" s="3"/>
      <c r="BL3" s="3"/>
      <c r="BM3" s="1">
        <f t="shared" si="0"/>
        <v>25274.58</v>
      </c>
      <c r="BN3" s="1">
        <f t="shared" si="1"/>
        <v>0</v>
      </c>
      <c r="BO3" s="1">
        <f t="shared" ref="BO3:BO66" si="2">IF(B3&gt;0,1,0)</f>
        <v>0</v>
      </c>
      <c r="BP3" s="1">
        <f t="shared" ref="BP3:BP66" si="3">IF(BM3&gt;0,1,0)</f>
        <v>1</v>
      </c>
      <c r="BS3" s="1" t="s">
        <v>2</v>
      </c>
      <c r="BT3" s="1">
        <f>SUM(BN2:BN996)/BT1</f>
        <v>0.4</v>
      </c>
      <c r="BW3" s="3">
        <f t="shared" ref="BW3:BW66" si="4">A3-B3</f>
        <v>284.98</v>
      </c>
      <c r="BX3" s="3">
        <f t="shared" ref="BX3:BX66" si="5">BW3^2</f>
        <v>81213.60040000001</v>
      </c>
      <c r="BZ3" s="4"/>
      <c r="CA3" s="4"/>
      <c r="CB3" s="6"/>
      <c r="CC3" s="6"/>
      <c r="CD3" s="5"/>
      <c r="CE3" s="5"/>
      <c r="CF3" s="5"/>
      <c r="CG3" s="5"/>
      <c r="CH3" s="5"/>
      <c r="CI3" s="5"/>
      <c r="CJ3" s="5"/>
      <c r="CK3" s="5"/>
      <c r="CL3" s="5"/>
    </row>
    <row r="4" spans="1:90" ht="22.5" thickTop="1" thickBot="1" x14ac:dyDescent="0.3">
      <c r="A4" s="12">
        <v>-98</v>
      </c>
      <c r="B4" s="13">
        <v>-489.75</v>
      </c>
      <c r="C4" s="3"/>
      <c r="D4" s="24" t="s">
        <v>12</v>
      </c>
      <c r="E4" s="24"/>
      <c r="F4" s="24"/>
      <c r="G4" s="24"/>
      <c r="H4" s="24"/>
      <c r="I4" s="2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t="str">
        <f t="shared" ref="BD4:BD14" si="6">IF(ISBLANK(BP4), 1,"" )</f>
        <v/>
      </c>
      <c r="BE4" s="3"/>
      <c r="BF4" s="3"/>
      <c r="BG4" s="3"/>
      <c r="BH4" s="3"/>
      <c r="BI4" s="3"/>
      <c r="BJ4" s="3"/>
      <c r="BK4" s="3"/>
      <c r="BL4" s="3"/>
      <c r="BM4" s="1">
        <f t="shared" si="0"/>
        <v>47995.5</v>
      </c>
      <c r="BN4" s="1">
        <f t="shared" si="1"/>
        <v>0</v>
      </c>
      <c r="BO4" s="1">
        <f t="shared" si="2"/>
        <v>0</v>
      </c>
      <c r="BP4" s="1">
        <f t="shared" si="3"/>
        <v>1</v>
      </c>
      <c r="BS4" s="1" t="s">
        <v>1</v>
      </c>
      <c r="BT4" s="1">
        <f>SUM(BO2:BO996)/BT1</f>
        <v>0.4</v>
      </c>
      <c r="BW4" s="3">
        <f t="shared" si="4"/>
        <v>391.75</v>
      </c>
      <c r="BX4" s="3">
        <f t="shared" si="5"/>
        <v>153468.0625</v>
      </c>
      <c r="BZ4" s="4"/>
      <c r="CA4" s="4"/>
      <c r="CB4" s="6"/>
      <c r="CC4" s="6"/>
      <c r="CD4" s="5"/>
      <c r="CE4" s="5"/>
      <c r="CF4" s="5"/>
      <c r="CG4" s="5"/>
      <c r="CH4" s="5"/>
      <c r="CI4" s="5"/>
      <c r="CJ4" s="5"/>
      <c r="CK4" s="5"/>
      <c r="CL4" s="5"/>
    </row>
    <row r="5" spans="1:90" ht="19.5" customHeight="1" thickTop="1" x14ac:dyDescent="0.25">
      <c r="A5" s="12">
        <v>0.01</v>
      </c>
      <c r="B5" s="13">
        <v>0.09</v>
      </c>
      <c r="C5" s="3"/>
      <c r="D5" s="25" t="s">
        <v>8</v>
      </c>
      <c r="E5" s="25"/>
      <c r="F5" s="25"/>
      <c r="G5" s="28">
        <f>BT9</f>
        <v>10.050378152592121</v>
      </c>
      <c r="H5" s="28"/>
      <c r="I5" s="28"/>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t="str">
        <f t="shared" si="6"/>
        <v/>
      </c>
      <c r="BE5" s="3"/>
      <c r="BF5" s="3"/>
      <c r="BG5" s="3"/>
      <c r="BH5" s="3"/>
      <c r="BI5" s="3"/>
      <c r="BJ5" s="3"/>
      <c r="BK5" s="3"/>
      <c r="BL5" s="3"/>
      <c r="BM5" s="1">
        <f t="shared" si="0"/>
        <v>8.9999999999999998E-4</v>
      </c>
      <c r="BN5" s="1">
        <f t="shared" si="1"/>
        <v>1</v>
      </c>
      <c r="BO5" s="1">
        <f t="shared" si="2"/>
        <v>1</v>
      </c>
      <c r="BP5" s="1">
        <f t="shared" si="3"/>
        <v>1</v>
      </c>
      <c r="BS5" s="1" t="s">
        <v>5</v>
      </c>
      <c r="BT5" s="1">
        <f>(BT4*BT3)+((1-BT4)*(1-BT3))</f>
        <v>0.52</v>
      </c>
      <c r="BW5" s="3">
        <f t="shared" si="4"/>
        <v>-0.08</v>
      </c>
      <c r="BX5" s="3">
        <f t="shared" si="5"/>
        <v>6.4000000000000003E-3</v>
      </c>
      <c r="BZ5" s="4"/>
      <c r="CA5" s="4"/>
      <c r="CB5" s="6"/>
      <c r="CC5" s="6"/>
      <c r="CD5" s="5"/>
      <c r="CE5" s="5"/>
      <c r="CF5" s="5"/>
      <c r="CG5" s="5"/>
      <c r="CH5" s="5"/>
      <c r="CI5" s="5"/>
      <c r="CJ5" s="5"/>
      <c r="CK5" s="5"/>
      <c r="CL5" s="5"/>
    </row>
    <row r="6" spans="1:90" ht="18.75" customHeight="1" x14ac:dyDescent="0.25">
      <c r="A6" s="12">
        <v>-69</v>
      </c>
      <c r="B6" s="13">
        <v>-344.19</v>
      </c>
      <c r="C6" s="3"/>
      <c r="D6" s="26"/>
      <c r="E6" s="26"/>
      <c r="F6" s="26"/>
      <c r="G6" s="29"/>
      <c r="H6" s="29"/>
      <c r="I6" s="29"/>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t="str">
        <f t="shared" si="6"/>
        <v/>
      </c>
      <c r="BE6" s="3"/>
      <c r="BF6" s="3"/>
      <c r="BG6" s="3"/>
      <c r="BH6" s="3"/>
      <c r="BI6" s="3"/>
      <c r="BJ6" s="3"/>
      <c r="BK6" s="3"/>
      <c r="BL6" s="3"/>
      <c r="BM6" s="1">
        <f t="shared" si="0"/>
        <v>23749.11</v>
      </c>
      <c r="BN6" s="1">
        <f t="shared" si="1"/>
        <v>0</v>
      </c>
      <c r="BO6" s="1">
        <f t="shared" si="2"/>
        <v>0</v>
      </c>
      <c r="BP6" s="1">
        <f t="shared" si="3"/>
        <v>1</v>
      </c>
      <c r="BS6" s="1" t="s">
        <v>6</v>
      </c>
      <c r="BT6" s="1">
        <f>BT5*(1-BT5)/BT1</f>
        <v>2.496E-3</v>
      </c>
      <c r="BW6" s="3">
        <f t="shared" si="4"/>
        <v>275.19</v>
      </c>
      <c r="BX6" s="3">
        <f t="shared" si="5"/>
        <v>75729.536099999998</v>
      </c>
      <c r="BZ6" s="4"/>
      <c r="CA6" s="4"/>
      <c r="CB6" s="6"/>
      <c r="CC6" s="6"/>
      <c r="CD6" s="5"/>
      <c r="CE6" s="5"/>
      <c r="CF6" s="5"/>
      <c r="CG6" s="5"/>
      <c r="CH6" s="5"/>
      <c r="CI6" s="5"/>
      <c r="CJ6" s="5"/>
      <c r="CK6" s="5"/>
      <c r="CL6" s="5"/>
    </row>
    <row r="7" spans="1:90" ht="18.75" customHeight="1" thickBot="1" x14ac:dyDescent="0.3">
      <c r="A7" s="12">
        <v>86</v>
      </c>
      <c r="B7" s="13">
        <v>430.25</v>
      </c>
      <c r="C7" s="3"/>
      <c r="D7" s="27"/>
      <c r="E7" s="27"/>
      <c r="F7" s="27"/>
      <c r="G7" s="30"/>
      <c r="H7" s="30"/>
      <c r="I7" s="30"/>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t="str">
        <f t="shared" si="6"/>
        <v/>
      </c>
      <c r="BE7" s="3"/>
      <c r="BF7" s="3"/>
      <c r="BG7" s="3"/>
      <c r="BH7" s="3"/>
      <c r="BI7" s="3"/>
      <c r="BJ7" s="3"/>
      <c r="BK7" s="3"/>
      <c r="BL7" s="3"/>
      <c r="BM7" s="1">
        <f t="shared" si="0"/>
        <v>37001.5</v>
      </c>
      <c r="BN7" s="1">
        <f t="shared" si="1"/>
        <v>1</v>
      </c>
      <c r="BO7" s="1">
        <f t="shared" si="2"/>
        <v>1</v>
      </c>
      <c r="BP7" s="1">
        <f t="shared" si="3"/>
        <v>1</v>
      </c>
      <c r="BS7" s="1" t="s">
        <v>7</v>
      </c>
      <c r="BT7" s="1">
        <f>(((2*BT4-1)^2*BT3*(1-BT3))/BT1)+(((2*BT3-1)^2*BT4*(1-BT4))/BT1)+((4*BT3*BT4*(1-BT3)*(1-BT4))/(BT1^2))</f>
        <v>2.1503999999999992E-4</v>
      </c>
      <c r="BW7" s="3">
        <f t="shared" si="4"/>
        <v>-344.25</v>
      </c>
      <c r="BX7" s="3">
        <f t="shared" si="5"/>
        <v>118508.0625</v>
      </c>
      <c r="BZ7" s="4"/>
      <c r="CA7" s="4"/>
      <c r="CB7" s="6"/>
      <c r="CC7" s="6"/>
      <c r="CD7" s="5"/>
      <c r="CE7" s="5"/>
      <c r="CF7" s="5"/>
      <c r="CG7" s="5"/>
      <c r="CH7" s="5"/>
      <c r="CI7" s="5"/>
      <c r="CJ7" s="5"/>
      <c r="CK7" s="5"/>
      <c r="CL7" s="5"/>
    </row>
    <row r="8" spans="1:90" ht="21.75" thickTop="1" x14ac:dyDescent="0.25">
      <c r="A8" s="12">
        <v>-2.1</v>
      </c>
      <c r="B8" s="13">
        <v>-10.58</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t="str">
        <f t="shared" si="6"/>
        <v/>
      </c>
      <c r="BE8" s="3"/>
      <c r="BF8" s="3"/>
      <c r="BG8" s="3"/>
      <c r="BH8" s="3"/>
      <c r="BI8" s="3"/>
      <c r="BJ8" s="3"/>
      <c r="BK8" s="3"/>
      <c r="BL8" s="3"/>
      <c r="BM8" s="1">
        <f t="shared" si="0"/>
        <v>22.218</v>
      </c>
      <c r="BN8" s="1">
        <f t="shared" si="1"/>
        <v>0</v>
      </c>
      <c r="BO8" s="1">
        <f t="shared" si="2"/>
        <v>0</v>
      </c>
      <c r="BP8" s="1">
        <f t="shared" si="3"/>
        <v>1</v>
      </c>
      <c r="BW8" s="3">
        <f t="shared" si="4"/>
        <v>8.48</v>
      </c>
      <c r="BX8" s="3">
        <f t="shared" si="5"/>
        <v>71.91040000000001</v>
      </c>
      <c r="BZ8" s="4"/>
      <c r="CA8" s="4"/>
      <c r="CB8" s="6"/>
      <c r="CC8" s="6"/>
      <c r="CD8" s="5"/>
      <c r="CE8" s="5"/>
      <c r="CF8" s="5"/>
      <c r="CG8" s="5"/>
      <c r="CH8" s="5"/>
      <c r="CI8" s="5"/>
      <c r="CJ8" s="5"/>
      <c r="CK8" s="5"/>
      <c r="CL8" s="5"/>
    </row>
    <row r="9" spans="1:90" ht="21.75" thickBot="1" x14ac:dyDescent="0.3">
      <c r="A9" s="12">
        <v>-1.2</v>
      </c>
      <c r="B9" s="13">
        <v>-6.41</v>
      </c>
      <c r="C9" s="3"/>
      <c r="D9" s="18"/>
      <c r="E9" s="18"/>
      <c r="F9" s="18"/>
      <c r="G9" s="18"/>
      <c r="H9" s="18"/>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t="str">
        <f t="shared" si="6"/>
        <v/>
      </c>
      <c r="BE9" s="3"/>
      <c r="BF9" s="3"/>
      <c r="BG9" s="3"/>
      <c r="BH9" s="3"/>
      <c r="BI9" s="3"/>
      <c r="BJ9" s="3"/>
      <c r="BK9" s="3"/>
      <c r="BL9" s="3"/>
      <c r="BM9" s="1">
        <f t="shared" si="0"/>
        <v>7.6920000000000002</v>
      </c>
      <c r="BN9" s="1">
        <f t="shared" si="1"/>
        <v>0</v>
      </c>
      <c r="BO9" s="1">
        <f t="shared" si="2"/>
        <v>0</v>
      </c>
      <c r="BP9" s="1">
        <f t="shared" si="3"/>
        <v>1</v>
      </c>
      <c r="BS9" s="1" t="s">
        <v>8</v>
      </c>
      <c r="BT9" s="1">
        <f>(BT2-BT5)/SQRT(BT6-BT7)</f>
        <v>10.050378152592121</v>
      </c>
      <c r="BW9" s="3">
        <f t="shared" si="4"/>
        <v>5.21</v>
      </c>
      <c r="BX9" s="3">
        <f t="shared" si="5"/>
        <v>27.144099999999998</v>
      </c>
      <c r="BZ9" s="4"/>
      <c r="CA9" s="4"/>
      <c r="CB9" s="6"/>
      <c r="CC9" s="6"/>
      <c r="CD9" s="5"/>
      <c r="CE9" s="5"/>
      <c r="CF9" s="5"/>
      <c r="CG9" s="5"/>
      <c r="CH9" s="5"/>
      <c r="CI9" s="5"/>
      <c r="CJ9" s="5"/>
      <c r="CK9" s="5"/>
      <c r="CL9" s="5"/>
    </row>
    <row r="10" spans="1:90" ht="22.5" thickTop="1" thickBot="1" x14ac:dyDescent="0.4">
      <c r="A10" s="12">
        <v>-1.2</v>
      </c>
      <c r="B10" s="13">
        <v>-5.36</v>
      </c>
      <c r="C10" s="3"/>
      <c r="D10" s="31" t="s">
        <v>15</v>
      </c>
      <c r="E10" s="31"/>
      <c r="F10" s="31"/>
      <c r="G10" s="32">
        <f>AVERAGE(BW2:BW101)</f>
        <v>42.405299999999997</v>
      </c>
      <c r="H10" s="32"/>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t="str">
        <f t="shared" si="6"/>
        <v/>
      </c>
      <c r="BE10" s="3"/>
      <c r="BF10" s="3"/>
      <c r="BG10" s="3"/>
      <c r="BH10" s="3"/>
      <c r="BI10" s="3"/>
      <c r="BJ10" s="3"/>
      <c r="BK10" s="3"/>
      <c r="BL10" s="3"/>
      <c r="BM10" s="1">
        <f t="shared" si="0"/>
        <v>6.4320000000000004</v>
      </c>
      <c r="BN10" s="1">
        <f t="shared" si="1"/>
        <v>0</v>
      </c>
      <c r="BO10" s="1">
        <f t="shared" si="2"/>
        <v>0</v>
      </c>
      <c r="BP10" s="1">
        <f t="shared" si="3"/>
        <v>1</v>
      </c>
      <c r="BT10" s="7"/>
      <c r="BW10" s="3">
        <f t="shared" si="4"/>
        <v>4.16</v>
      </c>
      <c r="BX10" s="3">
        <f t="shared" si="5"/>
        <v>17.305600000000002</v>
      </c>
      <c r="BZ10" s="4"/>
      <c r="CA10" s="4"/>
      <c r="CB10" s="6"/>
      <c r="CC10" s="6"/>
      <c r="CD10" s="5"/>
      <c r="CE10" s="5"/>
      <c r="CF10" s="5"/>
      <c r="CG10" s="5"/>
      <c r="CH10" s="5"/>
      <c r="CI10" s="5"/>
      <c r="CJ10" s="5"/>
      <c r="CK10" s="5"/>
      <c r="CL10" s="5"/>
    </row>
    <row r="11" spans="1:90" ht="22.5" thickTop="1" thickBot="1" x14ac:dyDescent="0.4">
      <c r="A11" s="12">
        <v>-97</v>
      </c>
      <c r="B11" s="13">
        <v>-485.73</v>
      </c>
      <c r="C11" s="3"/>
      <c r="D11" s="16"/>
      <c r="E11" s="16"/>
      <c r="F11" s="17"/>
      <c r="G11" s="16"/>
      <c r="H11" s="17"/>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t="str">
        <f t="shared" si="6"/>
        <v/>
      </c>
      <c r="BE11" s="3"/>
      <c r="BF11" s="3"/>
      <c r="BG11" s="3"/>
      <c r="BH11" s="3"/>
      <c r="BI11" s="3"/>
      <c r="BJ11" s="3"/>
      <c r="BK11" s="3"/>
      <c r="BL11" s="3"/>
      <c r="BM11" s="1">
        <f t="shared" si="0"/>
        <v>47115.810000000005</v>
      </c>
      <c r="BN11" s="1">
        <f t="shared" si="1"/>
        <v>0</v>
      </c>
      <c r="BO11" s="1">
        <f t="shared" si="2"/>
        <v>0</v>
      </c>
      <c r="BP11" s="1">
        <f t="shared" si="3"/>
        <v>1</v>
      </c>
      <c r="BW11" s="3">
        <f t="shared" si="4"/>
        <v>388.73</v>
      </c>
      <c r="BX11" s="3">
        <f t="shared" si="5"/>
        <v>151111.0129</v>
      </c>
      <c r="BZ11" s="4"/>
      <c r="CA11" s="4"/>
      <c r="CB11" s="6"/>
      <c r="CC11" s="6"/>
      <c r="CD11" s="5"/>
      <c r="CE11" s="5"/>
      <c r="CF11" s="5"/>
      <c r="CG11" s="5"/>
      <c r="CH11" s="5"/>
      <c r="CI11" s="5"/>
      <c r="CJ11" s="5"/>
      <c r="CK11" s="5"/>
      <c r="CL11" s="5"/>
    </row>
    <row r="12" spans="1:90" ht="22.5" thickTop="1" thickBot="1" x14ac:dyDescent="0.4">
      <c r="A12" s="12">
        <v>4.3</v>
      </c>
      <c r="B12" s="13">
        <v>21.84</v>
      </c>
      <c r="C12" s="3"/>
      <c r="D12" s="19" t="s">
        <v>16</v>
      </c>
      <c r="E12" s="19"/>
      <c r="F12" s="20"/>
      <c r="G12" s="22">
        <f>AVERAGE(BX2:BX101)</f>
        <v>44557.974822999997</v>
      </c>
      <c r="H12" s="22"/>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t="str">
        <f t="shared" si="6"/>
        <v/>
      </c>
      <c r="BE12" s="3"/>
      <c r="BF12" s="3"/>
      <c r="BG12" s="3"/>
      <c r="BH12" s="3"/>
      <c r="BI12" s="3"/>
      <c r="BJ12" s="3"/>
      <c r="BK12" s="3"/>
      <c r="BL12" s="3"/>
      <c r="BM12" s="1">
        <f t="shared" si="0"/>
        <v>93.911999999999992</v>
      </c>
      <c r="BN12" s="1">
        <f t="shared" si="1"/>
        <v>1</v>
      </c>
      <c r="BO12" s="1">
        <f t="shared" si="2"/>
        <v>1</v>
      </c>
      <c r="BP12" s="1">
        <f t="shared" si="3"/>
        <v>1</v>
      </c>
      <c r="BW12" s="3">
        <f t="shared" si="4"/>
        <v>-17.54</v>
      </c>
      <c r="BX12" s="3">
        <f t="shared" si="5"/>
        <v>307.65159999999997</v>
      </c>
      <c r="BZ12" s="4"/>
      <c r="CA12" s="4"/>
      <c r="CB12" s="6"/>
      <c r="CC12" s="6"/>
      <c r="CD12" s="5"/>
      <c r="CE12" s="5"/>
      <c r="CF12" s="5"/>
      <c r="CG12" s="5"/>
      <c r="CH12" s="5"/>
      <c r="CI12" s="5"/>
      <c r="CJ12" s="5"/>
      <c r="CK12" s="5"/>
      <c r="CL12" s="5"/>
    </row>
    <row r="13" spans="1:90" ht="21.75" thickTop="1" x14ac:dyDescent="0.25">
      <c r="A13" s="12">
        <v>-43</v>
      </c>
      <c r="B13" s="13">
        <v>-214.13</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t="str">
        <f t="shared" si="6"/>
        <v/>
      </c>
      <c r="BE13" s="3"/>
      <c r="BF13" s="3"/>
      <c r="BG13" s="3"/>
      <c r="BH13" s="3"/>
      <c r="BI13" s="3"/>
      <c r="BJ13" s="3"/>
      <c r="BK13" s="3"/>
      <c r="BL13" s="3"/>
      <c r="BM13" s="1">
        <f t="shared" si="0"/>
        <v>9207.59</v>
      </c>
      <c r="BN13" s="1">
        <f t="shared" si="1"/>
        <v>0</v>
      </c>
      <c r="BO13" s="1">
        <f t="shared" si="2"/>
        <v>0</v>
      </c>
      <c r="BP13" s="1">
        <f t="shared" si="3"/>
        <v>1</v>
      </c>
      <c r="BW13" s="3">
        <f t="shared" si="4"/>
        <v>171.13</v>
      </c>
      <c r="BX13" s="3">
        <f t="shared" si="5"/>
        <v>29285.476899999998</v>
      </c>
      <c r="BZ13" s="4"/>
      <c r="CA13" s="4"/>
      <c r="CB13" s="6"/>
      <c r="CC13" s="6"/>
      <c r="CD13" s="5"/>
      <c r="CE13" s="5"/>
      <c r="CF13" s="5"/>
      <c r="CG13" s="5"/>
      <c r="CH13" s="5"/>
      <c r="CI13" s="5"/>
      <c r="CJ13" s="5"/>
      <c r="CK13" s="5"/>
      <c r="CL13" s="5"/>
    </row>
    <row r="14" spans="1:90" ht="21" x14ac:dyDescent="0.25">
      <c r="A14" s="12">
        <v>-92</v>
      </c>
      <c r="B14" s="13">
        <v>-459.32</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t="str">
        <f t="shared" si="6"/>
        <v/>
      </c>
      <c r="BE14" s="3"/>
      <c r="BF14" s="3"/>
      <c r="BG14" s="3"/>
      <c r="BH14" s="3"/>
      <c r="BI14" s="3"/>
      <c r="BJ14" s="3"/>
      <c r="BK14" s="3"/>
      <c r="BL14" s="3"/>
      <c r="BM14" s="1">
        <f t="shared" si="0"/>
        <v>42257.440000000002</v>
      </c>
      <c r="BN14" s="1">
        <f t="shared" si="1"/>
        <v>0</v>
      </c>
      <c r="BO14" s="1">
        <f t="shared" si="2"/>
        <v>0</v>
      </c>
      <c r="BP14" s="1">
        <f t="shared" si="3"/>
        <v>1</v>
      </c>
      <c r="BW14" s="3">
        <f t="shared" si="4"/>
        <v>367.32</v>
      </c>
      <c r="BX14" s="3">
        <f t="shared" si="5"/>
        <v>134923.98240000001</v>
      </c>
      <c r="BZ14" s="4"/>
      <c r="CA14" s="4"/>
      <c r="CB14" s="6"/>
      <c r="CC14" s="6"/>
      <c r="CD14" s="5"/>
      <c r="CE14" s="5"/>
      <c r="CF14" s="5"/>
      <c r="CG14" s="5"/>
      <c r="CH14" s="5"/>
      <c r="CI14" s="5"/>
      <c r="CJ14" s="5"/>
      <c r="CK14" s="5"/>
      <c r="CL14" s="5"/>
    </row>
    <row r="15" spans="1:90" ht="21" customHeight="1" x14ac:dyDescent="0.25">
      <c r="A15" s="12">
        <v>-63</v>
      </c>
      <c r="B15" s="13">
        <v>-315.64999999999998</v>
      </c>
      <c r="C15" s="3"/>
      <c r="D15" s="23" t="s">
        <v>18</v>
      </c>
      <c r="E15" s="23"/>
      <c r="F15" s="23"/>
      <c r="G15" s="23"/>
      <c r="H15" s="23"/>
      <c r="I15" s="23"/>
      <c r="J15" s="23"/>
      <c r="K15" s="23"/>
      <c r="L15" s="23"/>
      <c r="M15" s="23"/>
      <c r="N15" s="23"/>
      <c r="O15" s="23"/>
      <c r="P15" s="21"/>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1">
        <f t="shared" si="0"/>
        <v>19885.949999999997</v>
      </c>
      <c r="BN15" s="1">
        <f t="shared" si="1"/>
        <v>0</v>
      </c>
      <c r="BO15" s="1">
        <f t="shared" si="2"/>
        <v>0</v>
      </c>
      <c r="BP15" s="1">
        <f t="shared" si="3"/>
        <v>1</v>
      </c>
      <c r="BW15" s="3">
        <f t="shared" si="4"/>
        <v>252.64999999999998</v>
      </c>
      <c r="BX15" s="3">
        <f t="shared" si="5"/>
        <v>63832.022499999992</v>
      </c>
      <c r="BZ15" s="4"/>
      <c r="CA15" s="4"/>
      <c r="CB15" s="6"/>
      <c r="CC15" s="6"/>
      <c r="CD15" s="5"/>
      <c r="CE15" s="5"/>
      <c r="CF15" s="5"/>
      <c r="CG15" s="5"/>
      <c r="CH15" s="5"/>
      <c r="CI15" s="5"/>
      <c r="CJ15" s="5"/>
      <c r="CK15" s="5"/>
      <c r="CL15" s="5"/>
    </row>
    <row r="16" spans="1:90" ht="21" x14ac:dyDescent="0.25">
      <c r="A16" s="12">
        <v>-35</v>
      </c>
      <c r="B16" s="13">
        <v>-175.89</v>
      </c>
      <c r="C16" s="3"/>
      <c r="D16" s="23"/>
      <c r="E16" s="23"/>
      <c r="F16" s="23"/>
      <c r="G16" s="23"/>
      <c r="H16" s="23"/>
      <c r="I16" s="23"/>
      <c r="J16" s="23"/>
      <c r="K16" s="23"/>
      <c r="L16" s="23"/>
      <c r="M16" s="23"/>
      <c r="N16" s="23"/>
      <c r="O16" s="2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1">
        <f t="shared" si="0"/>
        <v>6156.15</v>
      </c>
      <c r="BN16" s="1">
        <f t="shared" si="1"/>
        <v>0</v>
      </c>
      <c r="BO16" s="1">
        <f t="shared" si="2"/>
        <v>0</v>
      </c>
      <c r="BP16" s="1">
        <f t="shared" si="3"/>
        <v>1</v>
      </c>
      <c r="BW16" s="3">
        <f t="shared" si="4"/>
        <v>140.88999999999999</v>
      </c>
      <c r="BX16" s="3">
        <f t="shared" si="5"/>
        <v>19849.992099999996</v>
      </c>
      <c r="BZ16" s="4"/>
      <c r="CA16" s="4"/>
      <c r="CB16" s="6"/>
      <c r="CC16" s="6"/>
      <c r="CD16" s="5"/>
      <c r="CE16" s="5"/>
      <c r="CF16" s="5"/>
      <c r="CG16" s="5"/>
      <c r="CH16" s="5"/>
      <c r="CI16" s="5"/>
      <c r="CJ16" s="5"/>
      <c r="CK16" s="5"/>
      <c r="CL16" s="5"/>
    </row>
    <row r="17" spans="1:90" ht="21" x14ac:dyDescent="0.25">
      <c r="A17" s="12">
        <v>-52</v>
      </c>
      <c r="B17" s="13">
        <v>-260.41000000000003</v>
      </c>
      <c r="C17" s="3"/>
      <c r="D17" s="23"/>
      <c r="E17" s="23"/>
      <c r="F17" s="23"/>
      <c r="G17" s="23"/>
      <c r="H17" s="23"/>
      <c r="I17" s="23"/>
      <c r="J17" s="23"/>
      <c r="K17" s="23"/>
      <c r="L17" s="23"/>
      <c r="M17" s="23"/>
      <c r="N17" s="23"/>
      <c r="O17" s="2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1">
        <f t="shared" si="0"/>
        <v>13541.320000000002</v>
      </c>
      <c r="BN17" s="1">
        <f t="shared" si="1"/>
        <v>0</v>
      </c>
      <c r="BO17" s="1">
        <f t="shared" si="2"/>
        <v>0</v>
      </c>
      <c r="BP17" s="1">
        <f t="shared" si="3"/>
        <v>1</v>
      </c>
      <c r="BW17" s="3">
        <f t="shared" si="4"/>
        <v>208.41000000000003</v>
      </c>
      <c r="BX17" s="3">
        <f t="shared" si="5"/>
        <v>43434.728100000008</v>
      </c>
      <c r="BZ17" s="4"/>
      <c r="CA17" s="4"/>
      <c r="CB17" s="6"/>
      <c r="CC17" s="6"/>
      <c r="CD17" s="5"/>
      <c r="CE17" s="5"/>
      <c r="CF17" s="5"/>
      <c r="CG17" s="5"/>
      <c r="CH17" s="5"/>
      <c r="CI17" s="5"/>
      <c r="CJ17" s="5"/>
      <c r="CK17" s="5"/>
      <c r="CL17" s="5"/>
    </row>
    <row r="18" spans="1:90" ht="21" x14ac:dyDescent="0.25">
      <c r="A18" s="12">
        <v>-1</v>
      </c>
      <c r="B18" s="13">
        <v>-5.8</v>
      </c>
      <c r="C18" s="3"/>
      <c r="D18" s="23"/>
      <c r="E18" s="23"/>
      <c r="F18" s="23"/>
      <c r="G18" s="23"/>
      <c r="H18" s="23"/>
      <c r="I18" s="23"/>
      <c r="J18" s="23"/>
      <c r="K18" s="23"/>
      <c r="L18" s="23"/>
      <c r="M18" s="23"/>
      <c r="N18" s="23"/>
      <c r="O18" s="2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1">
        <f t="shared" si="0"/>
        <v>5.8</v>
      </c>
      <c r="BN18" s="1">
        <f t="shared" ref="BN18:BN81" si="7">IF(A18&gt;0,1,0)</f>
        <v>0</v>
      </c>
      <c r="BO18" s="1">
        <f t="shared" si="2"/>
        <v>0</v>
      </c>
      <c r="BP18" s="1">
        <f t="shared" si="3"/>
        <v>1</v>
      </c>
      <c r="BW18" s="3">
        <f t="shared" si="4"/>
        <v>4.8</v>
      </c>
      <c r="BX18" s="3">
        <f t="shared" si="5"/>
        <v>23.04</v>
      </c>
      <c r="BZ18" s="4"/>
      <c r="CA18" s="4"/>
      <c r="CB18" s="6"/>
      <c r="CC18" s="6"/>
      <c r="CD18" s="5"/>
      <c r="CE18" s="5"/>
      <c r="CF18" s="5"/>
      <c r="CG18" s="5"/>
      <c r="CH18" s="5"/>
      <c r="CI18" s="5"/>
      <c r="CJ18" s="5"/>
      <c r="CK18" s="5"/>
      <c r="CL18" s="5"/>
    </row>
    <row r="19" spans="1:90" ht="21" x14ac:dyDescent="0.25">
      <c r="A19" s="12">
        <v>-3.2</v>
      </c>
      <c r="B19" s="13">
        <v>-15.26</v>
      </c>
      <c r="C19" s="3"/>
      <c r="D19" s="23"/>
      <c r="E19" s="23"/>
      <c r="F19" s="23"/>
      <c r="G19" s="23"/>
      <c r="H19" s="23"/>
      <c r="I19" s="23"/>
      <c r="J19" s="23"/>
      <c r="K19" s="23"/>
      <c r="L19" s="23"/>
      <c r="M19" s="23"/>
      <c r="N19" s="23"/>
      <c r="O19" s="2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1">
        <f t="shared" si="0"/>
        <v>48.832000000000001</v>
      </c>
      <c r="BN19" s="1">
        <f t="shared" si="7"/>
        <v>0</v>
      </c>
      <c r="BO19" s="1">
        <f t="shared" si="2"/>
        <v>0</v>
      </c>
      <c r="BP19" s="1">
        <f t="shared" si="3"/>
        <v>1</v>
      </c>
      <c r="BW19" s="3">
        <f t="shared" si="4"/>
        <v>12.059999999999999</v>
      </c>
      <c r="BX19" s="3">
        <f t="shared" si="5"/>
        <v>145.44359999999998</v>
      </c>
      <c r="BZ19" s="4"/>
      <c r="CA19" s="4"/>
      <c r="CB19" s="6"/>
      <c r="CC19" s="6"/>
      <c r="CD19" s="5"/>
      <c r="CE19" s="5"/>
      <c r="CF19" s="5"/>
      <c r="CG19" s="5"/>
      <c r="CH19" s="5"/>
      <c r="CI19" s="5"/>
      <c r="CJ19" s="5"/>
      <c r="CK19" s="5"/>
      <c r="CL19" s="5"/>
    </row>
    <row r="20" spans="1:90" ht="21" x14ac:dyDescent="0.25">
      <c r="A20" s="12">
        <v>2</v>
      </c>
      <c r="B20" s="13">
        <v>9.2200000000000006</v>
      </c>
      <c r="C20" s="3"/>
      <c r="D20" s="23"/>
      <c r="E20" s="23"/>
      <c r="F20" s="23"/>
      <c r="G20" s="23"/>
      <c r="H20" s="23"/>
      <c r="I20" s="23"/>
      <c r="J20" s="23"/>
      <c r="K20" s="23"/>
      <c r="L20" s="23"/>
      <c r="M20" s="23"/>
      <c r="N20" s="23"/>
      <c r="O20" s="2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1">
        <f t="shared" si="0"/>
        <v>18.440000000000001</v>
      </c>
      <c r="BN20" s="1">
        <f t="shared" si="7"/>
        <v>1</v>
      </c>
      <c r="BO20" s="1">
        <f t="shared" si="2"/>
        <v>1</v>
      </c>
      <c r="BP20" s="1">
        <f t="shared" si="3"/>
        <v>1</v>
      </c>
      <c r="BW20" s="3">
        <f t="shared" si="4"/>
        <v>-7.2200000000000006</v>
      </c>
      <c r="BX20" s="3">
        <f t="shared" si="5"/>
        <v>52.128400000000006</v>
      </c>
      <c r="BZ20" s="4"/>
      <c r="CA20" s="4"/>
      <c r="CB20" s="6"/>
      <c r="CC20" s="6"/>
      <c r="CD20" s="5"/>
      <c r="CE20" s="5"/>
      <c r="CF20" s="5"/>
      <c r="CG20" s="5"/>
      <c r="CH20" s="5"/>
      <c r="CI20" s="5"/>
      <c r="CJ20" s="5"/>
      <c r="CK20" s="5"/>
      <c r="CL20" s="5"/>
    </row>
    <row r="21" spans="1:90" ht="21" x14ac:dyDescent="0.25">
      <c r="A21" s="12">
        <v>-4</v>
      </c>
      <c r="B21" s="13">
        <v>-19.89</v>
      </c>
      <c r="C21" s="3"/>
      <c r="D21" s="23"/>
      <c r="E21" s="23"/>
      <c r="F21" s="23"/>
      <c r="G21" s="23"/>
      <c r="H21" s="23"/>
      <c r="I21" s="23"/>
      <c r="J21" s="23"/>
      <c r="K21" s="23"/>
      <c r="L21" s="23"/>
      <c r="M21" s="23"/>
      <c r="N21" s="23"/>
      <c r="O21" s="2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1">
        <f t="shared" si="0"/>
        <v>79.56</v>
      </c>
      <c r="BN21" s="1">
        <f t="shared" si="7"/>
        <v>0</v>
      </c>
      <c r="BO21" s="1">
        <f t="shared" si="2"/>
        <v>0</v>
      </c>
      <c r="BP21" s="1">
        <f t="shared" si="3"/>
        <v>1</v>
      </c>
      <c r="BW21" s="3">
        <f t="shared" si="4"/>
        <v>15.89</v>
      </c>
      <c r="BX21" s="3">
        <f t="shared" si="5"/>
        <v>252.49210000000002</v>
      </c>
      <c r="BZ21" s="4"/>
      <c r="CA21" s="4"/>
      <c r="CB21" s="6"/>
      <c r="CC21" s="6"/>
      <c r="CD21" s="5"/>
      <c r="CE21" s="5"/>
      <c r="CF21" s="5"/>
      <c r="CG21" s="5"/>
      <c r="CH21" s="5"/>
      <c r="CI21" s="5"/>
      <c r="CJ21" s="5"/>
      <c r="CK21" s="5"/>
      <c r="CL21" s="5"/>
    </row>
    <row r="22" spans="1:90" ht="21" x14ac:dyDescent="0.25">
      <c r="A22" s="12">
        <v>2.1</v>
      </c>
      <c r="B22" s="13">
        <v>10.28</v>
      </c>
      <c r="C22" s="3"/>
      <c r="D22" s="23"/>
      <c r="E22" s="23"/>
      <c r="F22" s="23"/>
      <c r="G22" s="23"/>
      <c r="H22" s="23"/>
      <c r="I22" s="23"/>
      <c r="J22" s="23"/>
      <c r="K22" s="23"/>
      <c r="L22" s="23"/>
      <c r="M22" s="23"/>
      <c r="N22" s="23"/>
      <c r="O22" s="2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1">
        <f t="shared" si="0"/>
        <v>21.588000000000001</v>
      </c>
      <c r="BN22" s="1">
        <f t="shared" si="7"/>
        <v>1</v>
      </c>
      <c r="BO22" s="1">
        <f t="shared" si="2"/>
        <v>1</v>
      </c>
      <c r="BP22" s="1">
        <f t="shared" si="3"/>
        <v>1</v>
      </c>
      <c r="BW22" s="3">
        <f t="shared" si="4"/>
        <v>-8.18</v>
      </c>
      <c r="BX22" s="3">
        <f t="shared" si="5"/>
        <v>66.912399999999991</v>
      </c>
      <c r="BZ22" s="4"/>
      <c r="CA22" s="4"/>
      <c r="CB22" s="6"/>
      <c r="CC22" s="6"/>
      <c r="CD22" s="5"/>
      <c r="CE22" s="5"/>
      <c r="CF22" s="5"/>
      <c r="CG22" s="5"/>
      <c r="CH22" s="5"/>
      <c r="CI22" s="5"/>
      <c r="CJ22" s="5"/>
      <c r="CK22" s="5"/>
      <c r="CL22" s="5"/>
    </row>
    <row r="23" spans="1:90" ht="21" x14ac:dyDescent="0.25">
      <c r="A23" s="12">
        <v>-86</v>
      </c>
      <c r="B23" s="13">
        <v>-430.98</v>
      </c>
      <c r="C23" s="3"/>
      <c r="D23" s="23"/>
      <c r="E23" s="23"/>
      <c r="F23" s="23"/>
      <c r="G23" s="23"/>
      <c r="H23" s="23"/>
      <c r="I23" s="23"/>
      <c r="J23" s="23"/>
      <c r="K23" s="23"/>
      <c r="L23" s="23"/>
      <c r="M23" s="23"/>
      <c r="N23" s="23"/>
      <c r="O23" s="2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1">
        <f t="shared" si="0"/>
        <v>37064.28</v>
      </c>
      <c r="BN23" s="1">
        <f t="shared" si="7"/>
        <v>0</v>
      </c>
      <c r="BO23" s="1">
        <f t="shared" si="2"/>
        <v>0</v>
      </c>
      <c r="BP23" s="1">
        <f t="shared" si="3"/>
        <v>1</v>
      </c>
      <c r="BW23" s="3">
        <f t="shared" si="4"/>
        <v>344.98</v>
      </c>
      <c r="BX23" s="3">
        <f t="shared" si="5"/>
        <v>119011.20040000002</v>
      </c>
      <c r="BZ23" s="4"/>
      <c r="CA23" s="4"/>
      <c r="CB23" s="6"/>
      <c r="CC23" s="6"/>
      <c r="CD23" s="5"/>
      <c r="CE23" s="5"/>
      <c r="CF23" s="5"/>
      <c r="CG23" s="5"/>
      <c r="CH23" s="5"/>
      <c r="CI23" s="5"/>
      <c r="CJ23" s="5"/>
      <c r="CK23" s="5"/>
      <c r="CL23" s="5"/>
    </row>
    <row r="24" spans="1:90" ht="21" x14ac:dyDescent="0.25">
      <c r="A24" s="12">
        <v>58</v>
      </c>
      <c r="B24" s="13">
        <v>290.52</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1">
        <f t="shared" si="0"/>
        <v>16850.16</v>
      </c>
      <c r="BN24" s="1">
        <f t="shared" si="7"/>
        <v>1</v>
      </c>
      <c r="BO24" s="1">
        <f t="shared" si="2"/>
        <v>1</v>
      </c>
      <c r="BP24" s="1">
        <f t="shared" si="3"/>
        <v>1</v>
      </c>
      <c r="BW24" s="3">
        <f t="shared" si="4"/>
        <v>-232.51999999999998</v>
      </c>
      <c r="BX24" s="3">
        <f t="shared" si="5"/>
        <v>54065.550399999993</v>
      </c>
      <c r="BZ24" s="4"/>
      <c r="CA24" s="4"/>
      <c r="CB24" s="6"/>
      <c r="CC24" s="6"/>
      <c r="CD24" s="5"/>
      <c r="CE24" s="5"/>
      <c r="CF24" s="5"/>
      <c r="CG24" s="5"/>
      <c r="CH24" s="5"/>
      <c r="CI24" s="5"/>
      <c r="CJ24" s="5"/>
      <c r="CK24" s="5"/>
      <c r="CL24" s="5"/>
    </row>
    <row r="25" spans="1:90" ht="21" x14ac:dyDescent="0.25">
      <c r="A25" s="12">
        <v>-1</v>
      </c>
      <c r="B25" s="13">
        <v>-4.41</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1">
        <f t="shared" si="0"/>
        <v>4.41</v>
      </c>
      <c r="BN25" s="1">
        <f t="shared" si="7"/>
        <v>0</v>
      </c>
      <c r="BO25" s="1">
        <f t="shared" si="2"/>
        <v>0</v>
      </c>
      <c r="BP25" s="1">
        <f t="shared" si="3"/>
        <v>1</v>
      </c>
      <c r="BW25" s="3">
        <f t="shared" si="4"/>
        <v>3.41</v>
      </c>
      <c r="BX25" s="3">
        <f t="shared" si="5"/>
        <v>11.628100000000002</v>
      </c>
      <c r="BZ25" s="4"/>
      <c r="CA25" s="4"/>
      <c r="CB25" s="6"/>
      <c r="CC25" s="6"/>
      <c r="CD25" s="5"/>
      <c r="CE25" s="5"/>
      <c r="CF25" s="5"/>
      <c r="CG25" s="5"/>
      <c r="CH25" s="5"/>
      <c r="CI25" s="5"/>
      <c r="CJ25" s="5"/>
      <c r="CK25" s="5"/>
      <c r="CL25" s="5"/>
    </row>
    <row r="26" spans="1:90" ht="21" x14ac:dyDescent="0.25">
      <c r="A26" s="12">
        <v>99</v>
      </c>
      <c r="B26" s="13">
        <v>494.77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1">
        <f t="shared" si="0"/>
        <v>48982.229999999996</v>
      </c>
      <c r="BN26" s="1">
        <f t="shared" si="7"/>
        <v>1</v>
      </c>
      <c r="BO26" s="1">
        <f t="shared" si="2"/>
        <v>1</v>
      </c>
      <c r="BP26" s="1">
        <f t="shared" si="3"/>
        <v>1</v>
      </c>
      <c r="BW26" s="3">
        <f t="shared" si="4"/>
        <v>-395.77</v>
      </c>
      <c r="BX26" s="3">
        <f t="shared" si="5"/>
        <v>156633.89289999998</v>
      </c>
      <c r="BZ26" s="4"/>
      <c r="CA26" s="4"/>
      <c r="CB26" s="6"/>
      <c r="CC26" s="6"/>
      <c r="CD26" s="5"/>
      <c r="CE26" s="5"/>
      <c r="CF26" s="5"/>
      <c r="CG26" s="5"/>
      <c r="CH26" s="5"/>
      <c r="CI26" s="5"/>
      <c r="CJ26" s="5"/>
      <c r="CK26" s="5"/>
      <c r="CL26" s="5"/>
    </row>
    <row r="27" spans="1:90" ht="21" x14ac:dyDescent="0.25">
      <c r="A27" s="12">
        <v>-2</v>
      </c>
      <c r="B27" s="13">
        <v>-9.2899999999999991</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1">
        <f t="shared" si="0"/>
        <v>18.579999999999998</v>
      </c>
      <c r="BN27" s="1">
        <f t="shared" si="7"/>
        <v>0</v>
      </c>
      <c r="BO27" s="1">
        <f t="shared" si="2"/>
        <v>0</v>
      </c>
      <c r="BP27" s="1">
        <f t="shared" si="3"/>
        <v>1</v>
      </c>
      <c r="BW27" s="3">
        <f t="shared" si="4"/>
        <v>7.2899999999999991</v>
      </c>
      <c r="BX27" s="3">
        <f t="shared" si="5"/>
        <v>53.144099999999987</v>
      </c>
      <c r="BZ27" s="4"/>
      <c r="CA27" s="4"/>
      <c r="CB27" s="6"/>
      <c r="CC27" s="6"/>
      <c r="CD27" s="5"/>
      <c r="CE27" s="5"/>
      <c r="CF27" s="5"/>
      <c r="CG27" s="5"/>
      <c r="CH27" s="5"/>
      <c r="CI27" s="5"/>
      <c r="CJ27" s="5"/>
      <c r="CK27" s="5"/>
      <c r="CL27" s="5"/>
    </row>
    <row r="28" spans="1:90" ht="21" x14ac:dyDescent="0.25">
      <c r="A28" s="12">
        <v>-62</v>
      </c>
      <c r="B28" s="13">
        <v>-309.82</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1">
        <f t="shared" si="0"/>
        <v>19208.84</v>
      </c>
      <c r="BN28" s="1">
        <f t="shared" si="7"/>
        <v>0</v>
      </c>
      <c r="BO28" s="1">
        <f t="shared" si="2"/>
        <v>0</v>
      </c>
      <c r="BP28" s="1">
        <f t="shared" si="3"/>
        <v>1</v>
      </c>
      <c r="BW28" s="3">
        <f t="shared" si="4"/>
        <v>247.82</v>
      </c>
      <c r="BX28" s="3">
        <f t="shared" si="5"/>
        <v>61414.752399999998</v>
      </c>
      <c r="BZ28" s="4"/>
      <c r="CA28" s="4"/>
      <c r="CB28" s="6"/>
      <c r="CC28" s="6"/>
      <c r="CD28" s="5"/>
      <c r="CE28" s="5"/>
      <c r="CF28" s="5"/>
      <c r="CG28" s="5"/>
      <c r="CH28" s="5"/>
      <c r="CI28" s="5"/>
      <c r="CJ28" s="5"/>
      <c r="CK28" s="5"/>
      <c r="CL28" s="5"/>
    </row>
    <row r="29" spans="1:90" ht="21" x14ac:dyDescent="0.25">
      <c r="A29" s="12">
        <v>-3</v>
      </c>
      <c r="B29" s="13">
        <v>-15.62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1">
        <f t="shared" si="0"/>
        <v>46.86</v>
      </c>
      <c r="BN29" s="1">
        <f t="shared" si="7"/>
        <v>0</v>
      </c>
      <c r="BO29" s="1">
        <f t="shared" si="2"/>
        <v>0</v>
      </c>
      <c r="BP29" s="1">
        <f t="shared" si="3"/>
        <v>1</v>
      </c>
      <c r="BW29" s="3">
        <f t="shared" si="4"/>
        <v>12.62</v>
      </c>
      <c r="BX29" s="3">
        <f t="shared" si="5"/>
        <v>159.26439999999997</v>
      </c>
      <c r="BZ29" s="4"/>
      <c r="CA29" s="4"/>
      <c r="CB29" s="6"/>
      <c r="CC29" s="6"/>
      <c r="CD29" s="5"/>
      <c r="CE29" s="5"/>
      <c r="CF29" s="5"/>
      <c r="CG29" s="5"/>
      <c r="CH29" s="5"/>
      <c r="CI29" s="5"/>
      <c r="CJ29" s="5"/>
      <c r="CK29" s="5"/>
      <c r="CL29" s="5"/>
    </row>
    <row r="30" spans="1:90" ht="21" x14ac:dyDescent="0.25">
      <c r="A30" s="12">
        <v>-1.3</v>
      </c>
      <c r="B30" s="13">
        <v>-6.3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1">
        <f t="shared" si="0"/>
        <v>8.19</v>
      </c>
      <c r="BN30" s="1">
        <f t="shared" si="7"/>
        <v>0</v>
      </c>
      <c r="BO30" s="1">
        <f t="shared" si="2"/>
        <v>0</v>
      </c>
      <c r="BP30" s="1">
        <f t="shared" si="3"/>
        <v>1</v>
      </c>
      <c r="BW30" s="3">
        <f t="shared" si="4"/>
        <v>5</v>
      </c>
      <c r="BX30" s="3">
        <f t="shared" si="5"/>
        <v>25</v>
      </c>
      <c r="BZ30" s="4"/>
      <c r="CA30" s="4"/>
      <c r="CB30" s="6"/>
      <c r="CC30" s="6"/>
      <c r="CD30" s="5"/>
      <c r="CE30" s="5"/>
      <c r="CF30" s="5"/>
      <c r="CG30" s="5"/>
      <c r="CH30" s="5"/>
      <c r="CI30" s="5"/>
      <c r="CJ30" s="5"/>
      <c r="CK30" s="5"/>
      <c r="CL30" s="5"/>
    </row>
    <row r="31" spans="1:90" ht="21" x14ac:dyDescent="0.25">
      <c r="A31" s="12">
        <v>49</v>
      </c>
      <c r="B31" s="13">
        <v>245.26</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1">
        <f t="shared" si="0"/>
        <v>12017.74</v>
      </c>
      <c r="BN31" s="1">
        <f t="shared" si="7"/>
        <v>1</v>
      </c>
      <c r="BO31" s="1">
        <f t="shared" si="2"/>
        <v>1</v>
      </c>
      <c r="BP31" s="1">
        <f t="shared" si="3"/>
        <v>1</v>
      </c>
      <c r="BW31" s="3">
        <f t="shared" si="4"/>
        <v>-196.26</v>
      </c>
      <c r="BX31" s="3">
        <f t="shared" si="5"/>
        <v>38517.987599999993</v>
      </c>
      <c r="BZ31" s="4"/>
      <c r="CA31" s="4"/>
      <c r="CB31" s="6"/>
      <c r="CC31" s="6"/>
      <c r="CD31" s="5"/>
      <c r="CE31" s="5"/>
      <c r="CF31" s="5"/>
      <c r="CG31" s="5"/>
      <c r="CH31" s="5"/>
      <c r="CI31" s="5"/>
      <c r="CJ31" s="5"/>
      <c r="CK31" s="5"/>
      <c r="CL31" s="5"/>
    </row>
    <row r="32" spans="1:90" ht="21" x14ac:dyDescent="0.25">
      <c r="A32" s="12">
        <v>-88</v>
      </c>
      <c r="B32" s="13">
        <v>-439.7</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1">
        <f t="shared" si="0"/>
        <v>38693.599999999999</v>
      </c>
      <c r="BN32" s="1">
        <f t="shared" si="7"/>
        <v>0</v>
      </c>
      <c r="BO32" s="1">
        <f t="shared" si="2"/>
        <v>0</v>
      </c>
      <c r="BP32" s="1">
        <f t="shared" si="3"/>
        <v>1</v>
      </c>
      <c r="BW32" s="3">
        <f t="shared" si="4"/>
        <v>351.7</v>
      </c>
      <c r="BX32" s="3">
        <f t="shared" si="5"/>
        <v>123692.88999999998</v>
      </c>
      <c r="BZ32" s="4"/>
      <c r="CA32" s="4"/>
      <c r="CB32" s="6"/>
      <c r="CC32" s="6"/>
      <c r="CD32" s="5"/>
      <c r="CE32" s="5"/>
      <c r="CF32" s="5"/>
      <c r="CG32" s="5"/>
      <c r="CH32" s="5"/>
      <c r="CI32" s="5"/>
      <c r="CJ32" s="5"/>
      <c r="CK32" s="5"/>
      <c r="CL32" s="5"/>
    </row>
    <row r="33" spans="1:90" ht="21" x14ac:dyDescent="0.25">
      <c r="A33" s="12">
        <v>-2.2000000000000002</v>
      </c>
      <c r="B33" s="13">
        <v>-10.1</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1">
        <f t="shared" si="0"/>
        <v>22.220000000000002</v>
      </c>
      <c r="BN33" s="1">
        <f t="shared" si="7"/>
        <v>0</v>
      </c>
      <c r="BO33" s="1">
        <f t="shared" si="2"/>
        <v>0</v>
      </c>
      <c r="BP33" s="1">
        <f t="shared" si="3"/>
        <v>1</v>
      </c>
      <c r="BW33" s="3">
        <f t="shared" si="4"/>
        <v>7.8999999999999995</v>
      </c>
      <c r="BX33" s="3">
        <f t="shared" si="5"/>
        <v>62.409999999999989</v>
      </c>
      <c r="BZ33" s="4"/>
      <c r="CA33" s="4"/>
      <c r="CB33" s="6"/>
      <c r="CC33" s="6"/>
      <c r="CD33" s="5"/>
      <c r="CE33" s="5"/>
      <c r="CF33" s="5"/>
      <c r="CG33" s="5"/>
      <c r="CH33" s="5"/>
      <c r="CI33" s="5"/>
      <c r="CJ33" s="5"/>
      <c r="CK33" s="5"/>
      <c r="CL33" s="5"/>
    </row>
    <row r="34" spans="1:90" ht="21" x14ac:dyDescent="0.25">
      <c r="A34" s="12">
        <v>65</v>
      </c>
      <c r="B34" s="13">
        <v>324.37</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1">
        <f t="shared" si="0"/>
        <v>21084.05</v>
      </c>
      <c r="BN34" s="1">
        <f t="shared" si="7"/>
        <v>1</v>
      </c>
      <c r="BO34" s="1">
        <f t="shared" si="2"/>
        <v>1</v>
      </c>
      <c r="BP34" s="1">
        <f t="shared" si="3"/>
        <v>1</v>
      </c>
      <c r="BW34" s="3">
        <f t="shared" si="4"/>
        <v>-259.37</v>
      </c>
      <c r="BX34" s="3">
        <f t="shared" si="5"/>
        <v>67272.796900000001</v>
      </c>
      <c r="BZ34" s="4"/>
      <c r="CA34" s="4"/>
      <c r="CB34" s="6"/>
      <c r="CC34" s="6"/>
      <c r="CD34" s="5"/>
      <c r="CE34" s="5"/>
      <c r="CF34" s="5"/>
      <c r="CG34" s="5"/>
      <c r="CH34" s="5"/>
      <c r="CI34" s="5"/>
      <c r="CJ34" s="5"/>
      <c r="CK34" s="5"/>
      <c r="CL34" s="5"/>
    </row>
    <row r="35" spans="1:90" ht="21" x14ac:dyDescent="0.25">
      <c r="A35" s="12">
        <v>-82</v>
      </c>
      <c r="B35" s="13">
        <v>-409.86</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1">
        <f t="shared" si="0"/>
        <v>33608.520000000004</v>
      </c>
      <c r="BN35" s="1">
        <f t="shared" si="7"/>
        <v>0</v>
      </c>
      <c r="BO35" s="1">
        <f t="shared" si="2"/>
        <v>0</v>
      </c>
      <c r="BP35" s="1">
        <f t="shared" si="3"/>
        <v>1</v>
      </c>
      <c r="BW35" s="3">
        <f t="shared" si="4"/>
        <v>327.86</v>
      </c>
      <c r="BX35" s="3">
        <f t="shared" si="5"/>
        <v>107492.1796</v>
      </c>
      <c r="BZ35" s="4"/>
      <c r="CA35" s="4"/>
      <c r="CB35" s="6"/>
      <c r="CC35" s="6"/>
      <c r="CD35" s="5"/>
      <c r="CE35" s="5"/>
      <c r="CF35" s="5"/>
      <c r="CG35" s="5"/>
      <c r="CH35" s="5"/>
      <c r="CI35" s="5"/>
      <c r="CJ35" s="5"/>
      <c r="CK35" s="5"/>
      <c r="CL35" s="5"/>
    </row>
    <row r="36" spans="1:90" ht="21" x14ac:dyDescent="0.25">
      <c r="A36" s="12">
        <v>-1</v>
      </c>
      <c r="B36" s="13">
        <v>-4.24</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1">
        <f t="shared" si="0"/>
        <v>4.24</v>
      </c>
      <c r="BN36" s="1">
        <f t="shared" si="7"/>
        <v>0</v>
      </c>
      <c r="BO36" s="1">
        <f t="shared" si="2"/>
        <v>0</v>
      </c>
      <c r="BP36" s="1">
        <f t="shared" si="3"/>
        <v>1</v>
      </c>
      <c r="BW36" s="3">
        <f t="shared" si="4"/>
        <v>3.24</v>
      </c>
      <c r="BX36" s="3">
        <f t="shared" si="5"/>
        <v>10.497600000000002</v>
      </c>
      <c r="BZ36" s="4"/>
      <c r="CA36" s="4"/>
      <c r="CB36" s="6"/>
      <c r="CC36" s="6"/>
      <c r="CD36" s="5"/>
      <c r="CE36" s="5"/>
      <c r="CF36" s="5"/>
      <c r="CG36" s="5"/>
      <c r="CH36" s="5"/>
      <c r="CI36" s="5"/>
      <c r="CJ36" s="5"/>
      <c r="CK36" s="5"/>
      <c r="CL36" s="5"/>
    </row>
    <row r="37" spans="1:90" ht="21" x14ac:dyDescent="0.25">
      <c r="A37" s="12">
        <v>2.2000000000000002</v>
      </c>
      <c r="B37" s="13">
        <v>10.210000000000001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1">
        <f t="shared" si="0"/>
        <v>22.462000000000003</v>
      </c>
      <c r="BN37" s="1">
        <f t="shared" si="7"/>
        <v>1</v>
      </c>
      <c r="BO37" s="1">
        <f t="shared" si="2"/>
        <v>1</v>
      </c>
      <c r="BP37" s="1">
        <f t="shared" si="3"/>
        <v>1</v>
      </c>
      <c r="BW37" s="3">
        <f t="shared" si="4"/>
        <v>-8.0100000000000016</v>
      </c>
      <c r="BX37" s="3">
        <f t="shared" si="5"/>
        <v>64.160100000000028</v>
      </c>
      <c r="BZ37" s="4"/>
      <c r="CA37" s="4"/>
      <c r="CB37" s="6"/>
      <c r="CC37" s="6"/>
      <c r="CD37" s="5"/>
      <c r="CE37" s="5"/>
      <c r="CF37" s="5"/>
      <c r="CG37" s="5"/>
      <c r="CH37" s="5"/>
      <c r="CI37" s="5"/>
      <c r="CJ37" s="5"/>
      <c r="CK37" s="5"/>
      <c r="CL37" s="5"/>
    </row>
    <row r="38" spans="1:90" ht="21" x14ac:dyDescent="0.25">
      <c r="A38" s="12">
        <v>-70</v>
      </c>
      <c r="B38" s="13">
        <v>-350.16</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1">
        <f t="shared" si="0"/>
        <v>24511.200000000001</v>
      </c>
      <c r="BN38" s="1">
        <f t="shared" si="7"/>
        <v>0</v>
      </c>
      <c r="BO38" s="1">
        <f t="shared" si="2"/>
        <v>0</v>
      </c>
      <c r="BP38" s="1">
        <f t="shared" si="3"/>
        <v>1</v>
      </c>
      <c r="BW38" s="3">
        <f t="shared" si="4"/>
        <v>280.16000000000003</v>
      </c>
      <c r="BX38" s="3">
        <f t="shared" si="5"/>
        <v>78489.625600000014</v>
      </c>
      <c r="BZ38" s="4"/>
      <c r="CA38" s="4"/>
      <c r="CB38" s="6"/>
      <c r="CC38" s="6"/>
      <c r="CD38" s="5"/>
      <c r="CE38" s="5"/>
      <c r="CF38" s="5"/>
      <c r="CG38" s="5"/>
      <c r="CH38" s="5"/>
      <c r="CI38" s="5"/>
      <c r="CJ38" s="5"/>
      <c r="CK38" s="5"/>
      <c r="CL38" s="5"/>
    </row>
    <row r="39" spans="1:90" ht="21" x14ac:dyDescent="0.25">
      <c r="A39" s="12">
        <v>-1.77</v>
      </c>
      <c r="B39" s="13">
        <v>-9.26</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1">
        <f t="shared" si="0"/>
        <v>16.3902</v>
      </c>
      <c r="BN39" s="1">
        <f t="shared" si="7"/>
        <v>0</v>
      </c>
      <c r="BO39" s="1">
        <f t="shared" si="2"/>
        <v>0</v>
      </c>
      <c r="BP39" s="1">
        <f t="shared" si="3"/>
        <v>1</v>
      </c>
      <c r="BW39" s="3">
        <f t="shared" si="4"/>
        <v>7.49</v>
      </c>
      <c r="BX39" s="3">
        <f t="shared" si="5"/>
        <v>56.100100000000005</v>
      </c>
      <c r="BZ39" s="4"/>
      <c r="CA39" s="4"/>
      <c r="CB39" s="6"/>
      <c r="CC39" s="6"/>
      <c r="CD39" s="5"/>
      <c r="CE39" s="5"/>
      <c r="CF39" s="5"/>
      <c r="CG39" s="5"/>
      <c r="CH39" s="5"/>
      <c r="CI39" s="5"/>
      <c r="CJ39" s="5"/>
      <c r="CK39" s="5"/>
      <c r="CL39" s="5"/>
    </row>
    <row r="40" spans="1:90" ht="21" x14ac:dyDescent="0.25">
      <c r="A40" s="12">
        <v>-64</v>
      </c>
      <c r="B40" s="13">
        <v>-320.41000000000003</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1">
        <f t="shared" si="0"/>
        <v>20506.240000000002</v>
      </c>
      <c r="BN40" s="1">
        <f t="shared" si="7"/>
        <v>0</v>
      </c>
      <c r="BO40" s="1">
        <f t="shared" si="2"/>
        <v>0</v>
      </c>
      <c r="BP40" s="1">
        <f t="shared" si="3"/>
        <v>1</v>
      </c>
      <c r="BW40" s="3">
        <f t="shared" si="4"/>
        <v>256.41000000000003</v>
      </c>
      <c r="BX40" s="3">
        <f t="shared" si="5"/>
        <v>65746.088100000008</v>
      </c>
      <c r="BZ40" s="4"/>
      <c r="CA40" s="4"/>
      <c r="CB40" s="6"/>
      <c r="CC40" s="6"/>
      <c r="CD40" s="5"/>
      <c r="CE40" s="5"/>
      <c r="CF40" s="5"/>
      <c r="CG40" s="5"/>
      <c r="CH40" s="5"/>
      <c r="CI40" s="5"/>
      <c r="CJ40" s="5"/>
      <c r="CK40" s="5"/>
      <c r="CL40" s="5"/>
    </row>
    <row r="41" spans="1:90" ht="21" x14ac:dyDescent="0.25">
      <c r="A41" s="12">
        <v>53</v>
      </c>
      <c r="B41" s="13">
        <v>264.95999999999998</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1">
        <f t="shared" si="0"/>
        <v>14042.88</v>
      </c>
      <c r="BN41" s="1">
        <f t="shared" si="7"/>
        <v>1</v>
      </c>
      <c r="BO41" s="1">
        <f t="shared" si="2"/>
        <v>1</v>
      </c>
      <c r="BP41" s="1">
        <f t="shared" si="3"/>
        <v>1</v>
      </c>
      <c r="BW41" s="3">
        <f t="shared" si="4"/>
        <v>-211.95999999999998</v>
      </c>
      <c r="BX41" s="3">
        <f t="shared" si="5"/>
        <v>44927.04159999999</v>
      </c>
      <c r="BZ41" s="4"/>
      <c r="CA41" s="4"/>
      <c r="CB41" s="6"/>
      <c r="CC41" s="6"/>
      <c r="CD41" s="5"/>
      <c r="CE41" s="5"/>
      <c r="CF41" s="5"/>
      <c r="CG41" s="5"/>
      <c r="CH41" s="5"/>
      <c r="CI41" s="5"/>
      <c r="CJ41" s="5"/>
      <c r="CK41" s="5"/>
      <c r="CL41" s="5"/>
    </row>
    <row r="42" spans="1:90" ht="21" x14ac:dyDescent="0.25">
      <c r="A42" s="12">
        <v>1.76</v>
      </c>
      <c r="B42" s="13">
        <v>9.66</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1">
        <f t="shared" si="0"/>
        <v>17.0016</v>
      </c>
      <c r="BN42" s="1">
        <f t="shared" si="7"/>
        <v>1</v>
      </c>
      <c r="BO42" s="1">
        <f t="shared" si="2"/>
        <v>1</v>
      </c>
      <c r="BP42" s="1">
        <f t="shared" si="3"/>
        <v>1</v>
      </c>
      <c r="BW42" s="3">
        <f t="shared" si="4"/>
        <v>-7.9</v>
      </c>
      <c r="BX42" s="3">
        <f t="shared" si="5"/>
        <v>62.410000000000004</v>
      </c>
      <c r="BZ42" s="4"/>
      <c r="CA42" s="4"/>
      <c r="CB42" s="6"/>
      <c r="CC42" s="6"/>
      <c r="CD42" s="5"/>
      <c r="CE42" s="5"/>
      <c r="CF42" s="5"/>
      <c r="CG42" s="5"/>
      <c r="CH42" s="5"/>
      <c r="CI42" s="5"/>
      <c r="CJ42" s="5"/>
      <c r="CK42" s="5"/>
      <c r="CL42" s="5"/>
    </row>
    <row r="43" spans="1:90" ht="21" x14ac:dyDescent="0.25">
      <c r="A43" s="12">
        <v>-3</v>
      </c>
      <c r="B43" s="13">
        <v>-15.15</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1">
        <f t="shared" si="0"/>
        <v>45.45</v>
      </c>
      <c r="BN43" s="1">
        <f t="shared" si="7"/>
        <v>0</v>
      </c>
      <c r="BO43" s="1">
        <f t="shared" si="2"/>
        <v>0</v>
      </c>
      <c r="BP43" s="1">
        <f t="shared" si="3"/>
        <v>1</v>
      </c>
      <c r="BW43" s="3">
        <f t="shared" si="4"/>
        <v>12.15</v>
      </c>
      <c r="BX43" s="3">
        <f t="shared" si="5"/>
        <v>147.6225</v>
      </c>
      <c r="BZ43" s="4"/>
      <c r="CA43" s="4"/>
      <c r="CB43" s="6"/>
      <c r="CC43" s="6"/>
      <c r="CD43" s="5"/>
      <c r="CE43" s="5"/>
      <c r="CF43" s="5"/>
      <c r="CG43" s="5"/>
      <c r="CH43" s="5"/>
      <c r="CI43" s="5"/>
      <c r="CJ43" s="5"/>
      <c r="CK43" s="5"/>
      <c r="CL43" s="5"/>
    </row>
    <row r="44" spans="1:90" ht="21" x14ac:dyDescent="0.25">
      <c r="A44" s="12">
        <v>-48</v>
      </c>
      <c r="B44" s="13">
        <v>-240.33</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1">
        <f t="shared" si="0"/>
        <v>11535.84</v>
      </c>
      <c r="BN44" s="1">
        <f t="shared" si="7"/>
        <v>0</v>
      </c>
      <c r="BO44" s="1">
        <f t="shared" si="2"/>
        <v>0</v>
      </c>
      <c r="BP44" s="1">
        <f t="shared" si="3"/>
        <v>1</v>
      </c>
      <c r="BW44" s="3">
        <f t="shared" si="4"/>
        <v>192.33</v>
      </c>
      <c r="BX44" s="3">
        <f t="shared" si="5"/>
        <v>36990.828900000008</v>
      </c>
      <c r="BZ44" s="4"/>
      <c r="CA44" s="4"/>
      <c r="CB44" s="6"/>
      <c r="CC44" s="6"/>
      <c r="CD44" s="5"/>
      <c r="CE44" s="5"/>
      <c r="CF44" s="5"/>
      <c r="CG44" s="5"/>
      <c r="CH44" s="5"/>
      <c r="CI44" s="5"/>
      <c r="CJ44" s="5"/>
      <c r="CK44" s="5"/>
      <c r="CL44" s="5"/>
    </row>
    <row r="45" spans="1:90" ht="21" x14ac:dyDescent="0.25">
      <c r="A45" s="12">
        <v>-1.2</v>
      </c>
      <c r="B45" s="13">
        <v>-6.97</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1">
        <f t="shared" si="0"/>
        <v>8.363999999999999</v>
      </c>
      <c r="BN45" s="1">
        <f t="shared" si="7"/>
        <v>0</v>
      </c>
      <c r="BO45" s="1">
        <f t="shared" si="2"/>
        <v>0</v>
      </c>
      <c r="BP45" s="1">
        <f t="shared" si="3"/>
        <v>1</v>
      </c>
      <c r="BW45" s="3">
        <f t="shared" si="4"/>
        <v>5.77</v>
      </c>
      <c r="BX45" s="3">
        <f t="shared" si="5"/>
        <v>33.292899999999996</v>
      </c>
      <c r="BZ45" s="4"/>
      <c r="CA45" s="4"/>
      <c r="CB45" s="6"/>
      <c r="CC45" s="6"/>
      <c r="CD45" s="5"/>
      <c r="CE45" s="5"/>
      <c r="CF45" s="5"/>
      <c r="CG45" s="5"/>
      <c r="CH45" s="5"/>
      <c r="CI45" s="5"/>
      <c r="CJ45" s="5"/>
      <c r="CK45" s="5"/>
      <c r="CL45" s="5"/>
    </row>
    <row r="46" spans="1:90" ht="21" x14ac:dyDescent="0.25">
      <c r="A46" s="12">
        <v>-3</v>
      </c>
      <c r="B46" s="13">
        <v>-14.43</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1">
        <f t="shared" si="0"/>
        <v>43.29</v>
      </c>
      <c r="BN46" s="1">
        <f t="shared" si="7"/>
        <v>0</v>
      </c>
      <c r="BO46" s="1">
        <f t="shared" si="2"/>
        <v>0</v>
      </c>
      <c r="BP46" s="1">
        <f t="shared" si="3"/>
        <v>1</v>
      </c>
      <c r="BW46" s="3">
        <f t="shared" si="4"/>
        <v>11.43</v>
      </c>
      <c r="BX46" s="3">
        <f t="shared" si="5"/>
        <v>130.64490000000001</v>
      </c>
      <c r="BZ46" s="4"/>
      <c r="CA46" s="4"/>
      <c r="CB46" s="6"/>
      <c r="CC46" s="6"/>
      <c r="CD46" s="5"/>
      <c r="CE46" s="5"/>
      <c r="CF46" s="5"/>
      <c r="CG46" s="5"/>
      <c r="CH46" s="5"/>
      <c r="CI46" s="5"/>
      <c r="CJ46" s="5"/>
      <c r="CK46" s="5"/>
      <c r="CL46" s="5"/>
    </row>
    <row r="47" spans="1:90" ht="21" x14ac:dyDescent="0.25">
      <c r="A47" s="12">
        <v>78</v>
      </c>
      <c r="B47" s="13">
        <v>389.06</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1">
        <f t="shared" si="0"/>
        <v>30346.68</v>
      </c>
      <c r="BN47" s="1">
        <f t="shared" si="7"/>
        <v>1</v>
      </c>
      <c r="BO47" s="1">
        <f t="shared" si="2"/>
        <v>1</v>
      </c>
      <c r="BP47" s="1">
        <f t="shared" si="3"/>
        <v>1</v>
      </c>
      <c r="BW47" s="3">
        <f t="shared" si="4"/>
        <v>-311.06</v>
      </c>
      <c r="BX47" s="3">
        <f t="shared" si="5"/>
        <v>96758.323600000003</v>
      </c>
      <c r="BZ47" s="4"/>
      <c r="CA47" s="4"/>
      <c r="CB47" s="6"/>
      <c r="CC47" s="6"/>
      <c r="CD47" s="5"/>
      <c r="CE47" s="5"/>
      <c r="CF47" s="5"/>
      <c r="CG47" s="5"/>
      <c r="CH47" s="5"/>
      <c r="CI47" s="5"/>
      <c r="CJ47" s="5"/>
      <c r="CK47" s="5"/>
      <c r="CL47" s="5"/>
    </row>
    <row r="48" spans="1:90" ht="21" x14ac:dyDescent="0.25">
      <c r="A48" s="12">
        <v>3</v>
      </c>
      <c r="B48" s="13">
        <v>14.15</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1">
        <f t="shared" si="0"/>
        <v>42.45</v>
      </c>
      <c r="BN48" s="1">
        <f t="shared" si="7"/>
        <v>1</v>
      </c>
      <c r="BO48" s="1">
        <f t="shared" si="2"/>
        <v>1</v>
      </c>
      <c r="BP48" s="1">
        <f t="shared" si="3"/>
        <v>1</v>
      </c>
      <c r="BW48" s="3">
        <f t="shared" si="4"/>
        <v>-11.15</v>
      </c>
      <c r="BX48" s="3">
        <f t="shared" si="5"/>
        <v>124.32250000000001</v>
      </c>
      <c r="BZ48" s="4"/>
      <c r="CA48" s="4"/>
      <c r="CB48" s="6"/>
      <c r="CC48" s="6"/>
      <c r="CD48" s="5"/>
      <c r="CE48" s="5"/>
      <c r="CF48" s="5"/>
      <c r="CG48" s="5"/>
      <c r="CH48" s="5"/>
      <c r="CI48" s="5"/>
      <c r="CJ48" s="5"/>
      <c r="CK48" s="5"/>
      <c r="CL48" s="5"/>
    </row>
    <row r="49" spans="1:90" ht="21" x14ac:dyDescent="0.25">
      <c r="A49" s="12">
        <v>-3</v>
      </c>
      <c r="B49" s="13">
        <v>-14.97</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1">
        <f t="shared" si="0"/>
        <v>44.910000000000004</v>
      </c>
      <c r="BN49" s="1">
        <f t="shared" si="7"/>
        <v>0</v>
      </c>
      <c r="BO49" s="1">
        <f t="shared" si="2"/>
        <v>0</v>
      </c>
      <c r="BP49" s="1">
        <f t="shared" si="3"/>
        <v>1</v>
      </c>
      <c r="BW49" s="3">
        <f t="shared" si="4"/>
        <v>11.97</v>
      </c>
      <c r="BX49" s="3">
        <f t="shared" si="5"/>
        <v>143.2809</v>
      </c>
      <c r="BZ49" s="4"/>
      <c r="CA49" s="4"/>
      <c r="CB49" s="6"/>
      <c r="CC49" s="6"/>
      <c r="CD49" s="5"/>
      <c r="CE49" s="5"/>
      <c r="CF49" s="5"/>
      <c r="CG49" s="5"/>
      <c r="CH49" s="5"/>
      <c r="CI49" s="5"/>
      <c r="CJ49" s="5"/>
      <c r="CK49" s="5"/>
      <c r="CL49" s="5"/>
    </row>
    <row r="50" spans="1:90" ht="21" x14ac:dyDescent="0.25">
      <c r="A50" s="12">
        <v>4</v>
      </c>
      <c r="B50" s="13">
        <v>20.25</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1">
        <f t="shared" si="0"/>
        <v>81</v>
      </c>
      <c r="BN50" s="1">
        <f t="shared" si="7"/>
        <v>1</v>
      </c>
      <c r="BO50" s="1">
        <f t="shared" si="2"/>
        <v>1</v>
      </c>
      <c r="BP50" s="1">
        <f t="shared" si="3"/>
        <v>1</v>
      </c>
      <c r="BW50" s="3">
        <f t="shared" si="4"/>
        <v>-16.25</v>
      </c>
      <c r="BX50" s="3">
        <f t="shared" si="5"/>
        <v>264.0625</v>
      </c>
      <c r="BZ50" s="4"/>
      <c r="CA50" s="4"/>
      <c r="CB50" s="6"/>
      <c r="CC50" s="6"/>
      <c r="CD50" s="5"/>
      <c r="CE50" s="5"/>
      <c r="CF50" s="5"/>
      <c r="CG50" s="5"/>
      <c r="CH50" s="5"/>
      <c r="CI50" s="5"/>
      <c r="CJ50" s="5"/>
      <c r="CK50" s="5"/>
      <c r="CL50" s="5"/>
    </row>
    <row r="51" spans="1:90" ht="21" x14ac:dyDescent="0.25">
      <c r="A51" s="12">
        <v>78</v>
      </c>
      <c r="B51" s="13">
        <v>390.86</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1">
        <f t="shared" si="0"/>
        <v>30487.08</v>
      </c>
      <c r="BN51" s="1">
        <f t="shared" si="7"/>
        <v>1</v>
      </c>
      <c r="BO51" s="1">
        <f t="shared" si="2"/>
        <v>1</v>
      </c>
      <c r="BP51" s="1">
        <f t="shared" si="3"/>
        <v>1</v>
      </c>
      <c r="BW51" s="3">
        <f t="shared" si="4"/>
        <v>-312.86</v>
      </c>
      <c r="BX51" s="3">
        <f t="shared" si="5"/>
        <v>97881.379600000015</v>
      </c>
      <c r="BZ51" s="4"/>
      <c r="CA51" s="4"/>
      <c r="CB51" s="6"/>
      <c r="CC51" s="6"/>
      <c r="CD51" s="5"/>
      <c r="CE51" s="5"/>
      <c r="CF51" s="5"/>
      <c r="CG51" s="5"/>
      <c r="CH51" s="5"/>
      <c r="CI51" s="5"/>
      <c r="CJ51" s="5"/>
      <c r="CK51" s="5"/>
      <c r="CL51" s="5"/>
    </row>
    <row r="52" spans="1:90" ht="21" x14ac:dyDescent="0.25">
      <c r="A52" s="12">
        <v>3.1</v>
      </c>
      <c r="B52" s="13">
        <v>15.73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1">
        <f t="shared" si="0"/>
        <v>48.763000000000005</v>
      </c>
      <c r="BN52" s="1">
        <f t="shared" si="7"/>
        <v>1</v>
      </c>
      <c r="BO52" s="1">
        <f t="shared" si="2"/>
        <v>1</v>
      </c>
      <c r="BP52" s="1">
        <f t="shared" si="3"/>
        <v>1</v>
      </c>
      <c r="BW52" s="3">
        <f t="shared" si="4"/>
        <v>-12.63</v>
      </c>
      <c r="BX52" s="3">
        <f t="shared" si="5"/>
        <v>159.51690000000002</v>
      </c>
      <c r="BZ52" s="4"/>
      <c r="CA52" s="4"/>
      <c r="CB52" s="6"/>
      <c r="CC52" s="6"/>
      <c r="CD52" s="5"/>
      <c r="CE52" s="5"/>
      <c r="CF52" s="5"/>
      <c r="CG52" s="5"/>
      <c r="CH52" s="5"/>
      <c r="CI52" s="5"/>
      <c r="CJ52" s="5"/>
      <c r="CK52" s="5"/>
      <c r="CL52" s="5"/>
    </row>
    <row r="53" spans="1:90" ht="21" x14ac:dyDescent="0.25">
      <c r="A53" s="12">
        <v>-78</v>
      </c>
      <c r="B53" s="13">
        <v>-389.58</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1">
        <f t="shared" si="0"/>
        <v>30387.239999999998</v>
      </c>
      <c r="BN53" s="1">
        <f t="shared" si="7"/>
        <v>0</v>
      </c>
      <c r="BO53" s="1">
        <f t="shared" si="2"/>
        <v>0</v>
      </c>
      <c r="BP53" s="1">
        <f t="shared" si="3"/>
        <v>1</v>
      </c>
      <c r="BW53" s="3">
        <f t="shared" si="4"/>
        <v>311.58</v>
      </c>
      <c r="BX53" s="3">
        <f t="shared" si="5"/>
        <v>97082.096399999995</v>
      </c>
      <c r="BZ53" s="4"/>
      <c r="CA53" s="4"/>
      <c r="CB53" s="6"/>
      <c r="CC53" s="6"/>
      <c r="CD53" s="5"/>
      <c r="CE53" s="5"/>
      <c r="CF53" s="5"/>
      <c r="CG53" s="5"/>
      <c r="CH53" s="5"/>
      <c r="CI53" s="5"/>
      <c r="CJ53" s="5"/>
      <c r="CK53" s="5"/>
      <c r="CL53" s="5"/>
    </row>
    <row r="54" spans="1:90" ht="21" x14ac:dyDescent="0.25">
      <c r="A54" s="12">
        <v>1.3</v>
      </c>
      <c r="B54" s="13">
        <v>6.77</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1">
        <f t="shared" si="0"/>
        <v>8.8010000000000002</v>
      </c>
      <c r="BN54" s="1">
        <f t="shared" si="7"/>
        <v>1</v>
      </c>
      <c r="BO54" s="1">
        <f t="shared" si="2"/>
        <v>1</v>
      </c>
      <c r="BP54" s="1">
        <f t="shared" si="3"/>
        <v>1</v>
      </c>
      <c r="BW54" s="3">
        <f t="shared" si="4"/>
        <v>-5.47</v>
      </c>
      <c r="BX54" s="3">
        <f t="shared" si="5"/>
        <v>29.920899999999996</v>
      </c>
      <c r="BZ54" s="4"/>
      <c r="CA54" s="4"/>
      <c r="CB54" s="6"/>
      <c r="CC54" s="6"/>
      <c r="CD54" s="5"/>
      <c r="CE54" s="5"/>
      <c r="CF54" s="5"/>
      <c r="CG54" s="5"/>
      <c r="CH54" s="5"/>
      <c r="CI54" s="5"/>
      <c r="CJ54" s="5"/>
      <c r="CK54" s="5"/>
      <c r="CL54" s="5"/>
    </row>
    <row r="55" spans="1:90" ht="21" x14ac:dyDescent="0.25">
      <c r="A55" s="12">
        <v>1.23</v>
      </c>
      <c r="B55" s="13">
        <v>5.94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1">
        <f t="shared" si="0"/>
        <v>7.3062000000000005</v>
      </c>
      <c r="BN55" s="1">
        <f t="shared" si="7"/>
        <v>1</v>
      </c>
      <c r="BO55" s="1">
        <f t="shared" si="2"/>
        <v>1</v>
      </c>
      <c r="BP55" s="1">
        <f t="shared" si="3"/>
        <v>1</v>
      </c>
      <c r="BW55" s="3">
        <f t="shared" si="4"/>
        <v>-4.7100000000000009</v>
      </c>
      <c r="BX55" s="3">
        <f t="shared" si="5"/>
        <v>22.184100000000008</v>
      </c>
      <c r="BZ55" s="4"/>
      <c r="CA55" s="4"/>
      <c r="CB55" s="6"/>
      <c r="CC55" s="6"/>
      <c r="CD55" s="5"/>
      <c r="CE55" s="5"/>
      <c r="CF55" s="5"/>
      <c r="CG55" s="5"/>
      <c r="CH55" s="5"/>
      <c r="CI55" s="5"/>
      <c r="CJ55" s="5"/>
      <c r="CK55" s="5"/>
      <c r="CL55" s="5"/>
    </row>
    <row r="56" spans="1:90" ht="21" x14ac:dyDescent="0.25">
      <c r="A56" s="12">
        <v>-70</v>
      </c>
      <c r="B56" s="13">
        <v>-350.6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1">
        <f t="shared" si="0"/>
        <v>24542</v>
      </c>
      <c r="BN56" s="1">
        <f t="shared" si="7"/>
        <v>0</v>
      </c>
      <c r="BO56" s="1">
        <f t="shared" si="2"/>
        <v>0</v>
      </c>
      <c r="BP56" s="1">
        <f t="shared" si="3"/>
        <v>1</v>
      </c>
      <c r="BW56" s="3">
        <f t="shared" si="4"/>
        <v>280.60000000000002</v>
      </c>
      <c r="BX56" s="3">
        <f t="shared" si="5"/>
        <v>78736.360000000015</v>
      </c>
      <c r="BZ56" s="4"/>
      <c r="CA56" s="4"/>
      <c r="CB56" s="6"/>
      <c r="CC56" s="6"/>
      <c r="CD56" s="5"/>
      <c r="CE56" s="5"/>
      <c r="CF56" s="5"/>
      <c r="CG56" s="5"/>
      <c r="CH56" s="5"/>
      <c r="CI56" s="5"/>
      <c r="CJ56" s="5"/>
      <c r="CK56" s="5"/>
      <c r="CL56" s="5"/>
    </row>
    <row r="57" spans="1:90" ht="21" x14ac:dyDescent="0.25">
      <c r="A57" s="12">
        <v>2.1</v>
      </c>
      <c r="B57" s="13">
        <v>10.59</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1">
        <f t="shared" si="0"/>
        <v>22.239000000000001</v>
      </c>
      <c r="BN57" s="1">
        <f t="shared" si="7"/>
        <v>1</v>
      </c>
      <c r="BO57" s="1">
        <f t="shared" si="2"/>
        <v>1</v>
      </c>
      <c r="BP57" s="1">
        <f t="shared" si="3"/>
        <v>1</v>
      </c>
      <c r="BW57" s="3">
        <f t="shared" si="4"/>
        <v>-8.49</v>
      </c>
      <c r="BX57" s="3">
        <f t="shared" si="5"/>
        <v>72.080100000000002</v>
      </c>
      <c r="BZ57" s="4"/>
      <c r="CA57" s="4"/>
      <c r="CB57" s="6"/>
      <c r="CC57" s="6"/>
      <c r="CD57" s="5"/>
      <c r="CE57" s="5"/>
      <c r="CF57" s="5"/>
      <c r="CG57" s="5"/>
      <c r="CH57" s="5"/>
      <c r="CI57" s="5"/>
      <c r="CJ57" s="5"/>
      <c r="CK57" s="5"/>
      <c r="CL57" s="5"/>
    </row>
    <row r="58" spans="1:90" ht="21" x14ac:dyDescent="0.25">
      <c r="A58" s="12">
        <v>-48</v>
      </c>
      <c r="B58" s="13">
        <v>-241</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1">
        <f t="shared" si="0"/>
        <v>11568</v>
      </c>
      <c r="BN58" s="1">
        <f t="shared" si="7"/>
        <v>0</v>
      </c>
      <c r="BO58" s="1">
        <f t="shared" si="2"/>
        <v>0</v>
      </c>
      <c r="BP58" s="1">
        <f t="shared" si="3"/>
        <v>1</v>
      </c>
      <c r="BW58" s="3">
        <f t="shared" si="4"/>
        <v>193</v>
      </c>
      <c r="BX58" s="3">
        <f t="shared" si="5"/>
        <v>37249</v>
      </c>
      <c r="BZ58" s="4"/>
      <c r="CA58" s="4"/>
      <c r="CB58" s="6"/>
      <c r="CC58" s="6"/>
      <c r="CD58" s="5"/>
      <c r="CE58" s="5"/>
      <c r="CF58" s="5"/>
      <c r="CG58" s="5"/>
      <c r="CH58" s="5"/>
      <c r="CI58" s="5"/>
      <c r="CJ58" s="5"/>
      <c r="CK58" s="5"/>
      <c r="CL58" s="5"/>
    </row>
    <row r="59" spans="1:90" ht="21" x14ac:dyDescent="0.25">
      <c r="A59" s="12">
        <v>68</v>
      </c>
      <c r="B59" s="13">
        <v>339.2</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1">
        <f t="shared" si="0"/>
        <v>23065.599999999999</v>
      </c>
      <c r="BN59" s="1">
        <f t="shared" si="7"/>
        <v>1</v>
      </c>
      <c r="BO59" s="1">
        <f t="shared" si="2"/>
        <v>1</v>
      </c>
      <c r="BP59" s="1">
        <f t="shared" si="3"/>
        <v>1</v>
      </c>
      <c r="BW59" s="3">
        <f t="shared" si="4"/>
        <v>-271.2</v>
      </c>
      <c r="BX59" s="3">
        <f t="shared" si="5"/>
        <v>73549.439999999988</v>
      </c>
      <c r="BZ59" s="4"/>
      <c r="CA59" s="4"/>
      <c r="CB59" s="6"/>
      <c r="CC59" s="6"/>
      <c r="CD59" s="5"/>
      <c r="CE59" s="5"/>
      <c r="CF59" s="5"/>
      <c r="CG59" s="5"/>
      <c r="CH59" s="5"/>
      <c r="CI59" s="5"/>
      <c r="CJ59" s="5"/>
      <c r="CK59" s="5"/>
      <c r="CL59" s="5"/>
    </row>
    <row r="60" spans="1:90" ht="21" x14ac:dyDescent="0.25">
      <c r="A60" s="12">
        <v>65</v>
      </c>
      <c r="B60" s="13">
        <v>325.18</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1">
        <f t="shared" si="0"/>
        <v>21136.7</v>
      </c>
      <c r="BN60" s="1">
        <f t="shared" si="7"/>
        <v>1</v>
      </c>
      <c r="BO60" s="1">
        <f t="shared" si="2"/>
        <v>1</v>
      </c>
      <c r="BP60" s="1">
        <f t="shared" si="3"/>
        <v>1</v>
      </c>
      <c r="BW60" s="3">
        <f t="shared" si="4"/>
        <v>-260.18</v>
      </c>
      <c r="BX60" s="3">
        <f t="shared" si="5"/>
        <v>67693.632400000002</v>
      </c>
      <c r="BZ60" s="4"/>
      <c r="CA60" s="4"/>
      <c r="CB60" s="6"/>
      <c r="CC60" s="6"/>
      <c r="CD60" s="5"/>
      <c r="CE60" s="5"/>
      <c r="CF60" s="5"/>
      <c r="CG60" s="5"/>
      <c r="CH60" s="5"/>
      <c r="CI60" s="5"/>
      <c r="CJ60" s="5"/>
      <c r="CK60" s="5"/>
      <c r="CL60" s="5"/>
    </row>
    <row r="61" spans="1:90" ht="21" x14ac:dyDescent="0.25">
      <c r="A61" s="12">
        <v>54</v>
      </c>
      <c r="B61" s="13">
        <v>270.62</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1">
        <f t="shared" si="0"/>
        <v>14613.48</v>
      </c>
      <c r="BN61" s="1">
        <f t="shared" si="7"/>
        <v>1</v>
      </c>
      <c r="BO61" s="1">
        <f t="shared" si="2"/>
        <v>1</v>
      </c>
      <c r="BP61" s="1">
        <f t="shared" si="3"/>
        <v>1</v>
      </c>
      <c r="BW61" s="3">
        <f t="shared" si="4"/>
        <v>-216.62</v>
      </c>
      <c r="BX61" s="3">
        <f t="shared" si="5"/>
        <v>46924.224399999999</v>
      </c>
      <c r="BZ61" s="4"/>
      <c r="CA61" s="4"/>
      <c r="CB61" s="6"/>
      <c r="CC61" s="6"/>
      <c r="CD61" s="5"/>
      <c r="CE61" s="5"/>
      <c r="CF61" s="5"/>
      <c r="CG61" s="5"/>
      <c r="CH61" s="5"/>
      <c r="CI61" s="5"/>
      <c r="CJ61" s="5"/>
      <c r="CK61" s="5"/>
      <c r="CL61" s="5"/>
    </row>
    <row r="62" spans="1:90" ht="21" x14ac:dyDescent="0.25">
      <c r="A62" s="12">
        <v>-1.1000000000000001</v>
      </c>
      <c r="B62" s="13">
        <v>-5.19</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1">
        <f t="shared" si="0"/>
        <v>5.7090000000000005</v>
      </c>
      <c r="BN62" s="1">
        <f t="shared" si="7"/>
        <v>0</v>
      </c>
      <c r="BO62" s="1">
        <f t="shared" si="2"/>
        <v>0</v>
      </c>
      <c r="BP62" s="1">
        <f t="shared" si="3"/>
        <v>1</v>
      </c>
      <c r="BW62" s="3">
        <f t="shared" si="4"/>
        <v>4.09</v>
      </c>
      <c r="BX62" s="3">
        <f t="shared" si="5"/>
        <v>16.728099999999998</v>
      </c>
      <c r="BZ62" s="4"/>
      <c r="CA62" s="4"/>
      <c r="CB62" s="6"/>
      <c r="CC62" s="6"/>
      <c r="CD62" s="5"/>
      <c r="CE62" s="5"/>
      <c r="CF62" s="5"/>
      <c r="CG62" s="5"/>
      <c r="CH62" s="5"/>
      <c r="CI62" s="5"/>
      <c r="CJ62" s="5"/>
      <c r="CK62" s="5"/>
      <c r="CL62" s="5"/>
    </row>
    <row r="63" spans="1:90" ht="21" x14ac:dyDescent="0.25">
      <c r="A63" s="12">
        <v>-1</v>
      </c>
      <c r="B63" s="13">
        <v>-5.86</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1">
        <f t="shared" si="0"/>
        <v>5.86</v>
      </c>
      <c r="BN63" s="1">
        <f t="shared" si="7"/>
        <v>0</v>
      </c>
      <c r="BO63" s="1">
        <f t="shared" si="2"/>
        <v>0</v>
      </c>
      <c r="BP63" s="1">
        <f t="shared" si="3"/>
        <v>1</v>
      </c>
      <c r="BW63" s="3">
        <f t="shared" si="4"/>
        <v>4.8600000000000003</v>
      </c>
      <c r="BX63" s="3">
        <f t="shared" si="5"/>
        <v>23.619600000000002</v>
      </c>
      <c r="BZ63" s="4"/>
      <c r="CA63" s="4"/>
      <c r="CB63" s="6"/>
      <c r="CC63" s="6"/>
      <c r="CD63" s="5"/>
      <c r="CE63" s="5"/>
      <c r="CF63" s="5"/>
      <c r="CG63" s="5"/>
      <c r="CH63" s="5"/>
      <c r="CI63" s="5"/>
      <c r="CJ63" s="5"/>
      <c r="CK63" s="5"/>
      <c r="CL63" s="5"/>
    </row>
    <row r="64" spans="1:90" ht="21" x14ac:dyDescent="0.25">
      <c r="A64" s="12">
        <v>-98</v>
      </c>
      <c r="B64" s="13">
        <v>-489.84</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1">
        <f t="shared" si="0"/>
        <v>48004.32</v>
      </c>
      <c r="BN64" s="1">
        <f t="shared" si="7"/>
        <v>0</v>
      </c>
      <c r="BO64" s="1">
        <f t="shared" si="2"/>
        <v>0</v>
      </c>
      <c r="BP64" s="1">
        <f t="shared" si="3"/>
        <v>1</v>
      </c>
      <c r="BW64" s="3">
        <f t="shared" si="4"/>
        <v>391.84</v>
      </c>
      <c r="BX64" s="3">
        <f t="shared" si="5"/>
        <v>153538.58559999999</v>
      </c>
      <c r="BZ64" s="4"/>
      <c r="CA64" s="4"/>
      <c r="CB64" s="6"/>
      <c r="CC64" s="6"/>
      <c r="CD64" s="5"/>
      <c r="CE64" s="5"/>
      <c r="CF64" s="5"/>
      <c r="CG64" s="5"/>
      <c r="CH64" s="5"/>
      <c r="CI64" s="5"/>
      <c r="CJ64" s="5"/>
      <c r="CK64" s="5"/>
      <c r="CL64" s="5"/>
    </row>
    <row r="65" spans="1:90" ht="21" x14ac:dyDescent="0.25">
      <c r="A65" s="12">
        <v>79</v>
      </c>
      <c r="B65" s="13">
        <v>395.55</v>
      </c>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1">
        <f t="shared" si="0"/>
        <v>31248.45</v>
      </c>
      <c r="BN65" s="1">
        <f t="shared" si="7"/>
        <v>1</v>
      </c>
      <c r="BO65" s="1">
        <f t="shared" si="2"/>
        <v>1</v>
      </c>
      <c r="BP65" s="1">
        <f t="shared" si="3"/>
        <v>1</v>
      </c>
      <c r="BW65" s="3">
        <f t="shared" si="4"/>
        <v>-316.55</v>
      </c>
      <c r="BX65" s="3">
        <f t="shared" si="5"/>
        <v>100203.90250000001</v>
      </c>
      <c r="BZ65" s="4"/>
      <c r="CA65" s="4"/>
      <c r="CB65" s="6"/>
      <c r="CC65" s="6"/>
      <c r="CD65" s="5"/>
      <c r="CE65" s="5"/>
      <c r="CF65" s="5"/>
      <c r="CG65" s="5"/>
      <c r="CH65" s="5"/>
      <c r="CI65" s="5"/>
      <c r="CJ65" s="5"/>
      <c r="CK65" s="5"/>
      <c r="CL65" s="5"/>
    </row>
    <row r="66" spans="1:90" ht="21" x14ac:dyDescent="0.25">
      <c r="A66" s="12">
        <v>-2</v>
      </c>
      <c r="B66" s="13">
        <v>-10.48</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1">
        <f t="shared" ref="BM66:BM101" si="8">A66*B66</f>
        <v>20.96</v>
      </c>
      <c r="BN66" s="1">
        <f t="shared" si="7"/>
        <v>0</v>
      </c>
      <c r="BO66" s="1">
        <f t="shared" si="2"/>
        <v>0</v>
      </c>
      <c r="BP66" s="1">
        <f t="shared" si="3"/>
        <v>1</v>
      </c>
      <c r="BW66" s="3">
        <f t="shared" si="4"/>
        <v>8.48</v>
      </c>
      <c r="BX66" s="3">
        <f t="shared" si="5"/>
        <v>71.91040000000001</v>
      </c>
      <c r="BZ66" s="4"/>
      <c r="CA66" s="4"/>
      <c r="CB66" s="6"/>
      <c r="CC66" s="6"/>
      <c r="CD66" s="5"/>
      <c r="CE66" s="5"/>
      <c r="CF66" s="5"/>
      <c r="CG66" s="5"/>
      <c r="CH66" s="5"/>
      <c r="CI66" s="5"/>
      <c r="CJ66" s="5"/>
      <c r="CK66" s="5"/>
      <c r="CL66" s="5"/>
    </row>
    <row r="67" spans="1:90" ht="21" x14ac:dyDescent="0.25">
      <c r="A67" s="12">
        <v>3</v>
      </c>
      <c r="B67" s="13">
        <v>15.74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1">
        <f t="shared" si="8"/>
        <v>47.22</v>
      </c>
      <c r="BN67" s="1">
        <f t="shared" si="7"/>
        <v>1</v>
      </c>
      <c r="BO67" s="1">
        <f t="shared" ref="BO67:BO101" si="9">IF(B67&gt;0,1,0)</f>
        <v>1</v>
      </c>
      <c r="BP67" s="1">
        <f t="shared" ref="BP67:BP101" si="10">IF(BM67&gt;0,1,0)</f>
        <v>1</v>
      </c>
      <c r="BW67" s="3">
        <f t="shared" ref="BW67:BW101" si="11">A67-B67</f>
        <v>-12.74</v>
      </c>
      <c r="BX67" s="3">
        <f t="shared" ref="BX67:BX101" si="12">BW67^2</f>
        <v>162.30760000000001</v>
      </c>
      <c r="BZ67" s="4"/>
      <c r="CA67" s="4"/>
      <c r="CB67" s="6"/>
      <c r="CC67" s="6"/>
      <c r="CD67" s="5"/>
      <c r="CE67" s="5"/>
      <c r="CF67" s="5"/>
      <c r="CG67" s="5"/>
      <c r="CH67" s="5"/>
      <c r="CI67" s="5"/>
      <c r="CJ67" s="5"/>
      <c r="CK67" s="5"/>
      <c r="CL67" s="5"/>
    </row>
    <row r="68" spans="1:90" ht="21" x14ac:dyDescent="0.25">
      <c r="A68" s="12">
        <v>-1.2</v>
      </c>
      <c r="B68" s="13">
        <v>-6.37</v>
      </c>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1">
        <f t="shared" si="8"/>
        <v>7.6440000000000001</v>
      </c>
      <c r="BN68" s="1">
        <f t="shared" si="7"/>
        <v>0</v>
      </c>
      <c r="BO68" s="1">
        <f t="shared" si="9"/>
        <v>0</v>
      </c>
      <c r="BP68" s="1">
        <f t="shared" si="10"/>
        <v>1</v>
      </c>
      <c r="BW68" s="3">
        <f t="shared" si="11"/>
        <v>5.17</v>
      </c>
      <c r="BX68" s="3">
        <f t="shared" si="12"/>
        <v>26.728899999999999</v>
      </c>
      <c r="BZ68" s="4"/>
      <c r="CA68" s="4"/>
      <c r="CB68" s="6"/>
      <c r="CC68" s="6"/>
      <c r="CD68" s="5"/>
      <c r="CE68" s="5"/>
      <c r="CF68" s="5"/>
      <c r="CG68" s="5"/>
      <c r="CH68" s="5"/>
      <c r="CI68" s="5"/>
      <c r="CJ68" s="5"/>
      <c r="CK68" s="5"/>
      <c r="CL68" s="5"/>
    </row>
    <row r="69" spans="1:90" ht="21" x14ac:dyDescent="0.25">
      <c r="A69" s="12">
        <v>-3</v>
      </c>
      <c r="B69" s="13">
        <v>-14.52</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1">
        <f t="shared" si="8"/>
        <v>43.56</v>
      </c>
      <c r="BN69" s="1">
        <f t="shared" si="7"/>
        <v>0</v>
      </c>
      <c r="BO69" s="1">
        <f t="shared" si="9"/>
        <v>0</v>
      </c>
      <c r="BP69" s="1">
        <f t="shared" si="10"/>
        <v>1</v>
      </c>
      <c r="BW69" s="3">
        <f t="shared" si="11"/>
        <v>11.52</v>
      </c>
      <c r="BX69" s="3">
        <f t="shared" si="12"/>
        <v>132.71039999999999</v>
      </c>
      <c r="BZ69" s="4"/>
      <c r="CA69" s="4"/>
      <c r="CB69" s="6"/>
      <c r="CC69" s="6"/>
      <c r="CD69" s="5"/>
      <c r="CE69" s="5"/>
      <c r="CF69" s="5"/>
      <c r="CG69" s="5"/>
      <c r="CH69" s="5"/>
      <c r="CI69" s="5"/>
      <c r="CJ69" s="5"/>
      <c r="CK69" s="5"/>
      <c r="CL69" s="5"/>
    </row>
    <row r="70" spans="1:90" ht="21" x14ac:dyDescent="0.25">
      <c r="A70" s="12">
        <v>-37</v>
      </c>
      <c r="B70" s="13">
        <v>-185.1</v>
      </c>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1">
        <f t="shared" si="8"/>
        <v>6848.7</v>
      </c>
      <c r="BN70" s="1">
        <f t="shared" si="7"/>
        <v>0</v>
      </c>
      <c r="BO70" s="1">
        <f t="shared" si="9"/>
        <v>0</v>
      </c>
      <c r="BP70" s="1">
        <f t="shared" si="10"/>
        <v>1</v>
      </c>
      <c r="BW70" s="3">
        <f t="shared" si="11"/>
        <v>148.1</v>
      </c>
      <c r="BX70" s="3">
        <f t="shared" si="12"/>
        <v>21933.609999999997</v>
      </c>
      <c r="BZ70" s="4"/>
      <c r="CA70" s="4"/>
      <c r="CB70" s="6"/>
      <c r="CC70" s="6"/>
      <c r="CD70" s="5"/>
      <c r="CE70" s="5"/>
      <c r="CF70" s="5"/>
      <c r="CG70" s="5"/>
      <c r="CH70" s="5"/>
      <c r="CI70" s="5"/>
      <c r="CJ70" s="5"/>
      <c r="CK70" s="5"/>
      <c r="CL70" s="5"/>
    </row>
    <row r="71" spans="1:90" ht="21" x14ac:dyDescent="0.25">
      <c r="A71" s="12">
        <v>83</v>
      </c>
      <c r="B71" s="13">
        <v>414.59</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1">
        <f t="shared" si="8"/>
        <v>34410.97</v>
      </c>
      <c r="BN71" s="1">
        <f t="shared" si="7"/>
        <v>1</v>
      </c>
      <c r="BO71" s="1">
        <f t="shared" si="9"/>
        <v>1</v>
      </c>
      <c r="BP71" s="1">
        <f t="shared" si="10"/>
        <v>1</v>
      </c>
      <c r="BW71" s="3">
        <f t="shared" si="11"/>
        <v>-331.59</v>
      </c>
      <c r="BX71" s="3">
        <f t="shared" si="12"/>
        <v>109951.92809999999</v>
      </c>
      <c r="BZ71" s="4"/>
      <c r="CA71" s="4"/>
      <c r="CB71" s="6"/>
      <c r="CC71" s="6"/>
      <c r="CD71" s="5"/>
      <c r="CE71" s="5"/>
      <c r="CF71" s="5"/>
      <c r="CG71" s="5"/>
      <c r="CH71" s="5"/>
      <c r="CI71" s="5"/>
      <c r="CJ71" s="5"/>
      <c r="CK71" s="5"/>
      <c r="CL71" s="5"/>
    </row>
    <row r="72" spans="1:90" ht="21" x14ac:dyDescent="0.25">
      <c r="A72" s="12">
        <v>94</v>
      </c>
      <c r="B72" s="13">
        <v>469.94</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1">
        <f t="shared" si="8"/>
        <v>44174.36</v>
      </c>
      <c r="BN72" s="1">
        <f t="shared" si="7"/>
        <v>1</v>
      </c>
      <c r="BO72" s="1">
        <f t="shared" si="9"/>
        <v>1</v>
      </c>
      <c r="BP72" s="1">
        <f t="shared" si="10"/>
        <v>1</v>
      </c>
      <c r="BW72" s="3">
        <f t="shared" si="11"/>
        <v>-375.94</v>
      </c>
      <c r="BX72" s="3">
        <f t="shared" si="12"/>
        <v>141330.8836</v>
      </c>
      <c r="BZ72" s="4"/>
      <c r="CA72" s="4"/>
      <c r="CB72" s="6"/>
      <c r="CC72" s="6"/>
      <c r="CD72" s="5"/>
      <c r="CE72" s="5"/>
      <c r="CF72" s="5"/>
      <c r="CG72" s="5"/>
      <c r="CH72" s="5"/>
      <c r="CI72" s="5"/>
      <c r="CJ72" s="5"/>
      <c r="CK72" s="5"/>
      <c r="CL72" s="5"/>
    </row>
    <row r="73" spans="1:90" ht="21" x14ac:dyDescent="0.25">
      <c r="A73" s="12">
        <v>-14</v>
      </c>
      <c r="B73" s="13">
        <v>-69.510000000000005</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1">
        <f t="shared" si="8"/>
        <v>973.1400000000001</v>
      </c>
      <c r="BN73" s="1">
        <f t="shared" si="7"/>
        <v>0</v>
      </c>
      <c r="BO73" s="1">
        <f t="shared" si="9"/>
        <v>0</v>
      </c>
      <c r="BP73" s="1">
        <f t="shared" si="10"/>
        <v>1</v>
      </c>
      <c r="BW73" s="3">
        <f t="shared" si="11"/>
        <v>55.510000000000005</v>
      </c>
      <c r="BX73" s="3">
        <f t="shared" si="12"/>
        <v>3081.3601000000008</v>
      </c>
      <c r="BZ73" s="4"/>
      <c r="CA73" s="4"/>
      <c r="CB73" s="6"/>
      <c r="CC73" s="6"/>
      <c r="CD73" s="5"/>
      <c r="CE73" s="5"/>
      <c r="CF73" s="5"/>
      <c r="CG73" s="5"/>
      <c r="CH73" s="5"/>
      <c r="CI73" s="5"/>
      <c r="CJ73" s="5"/>
      <c r="CK73" s="5"/>
      <c r="CL73" s="5"/>
    </row>
    <row r="74" spans="1:90" ht="21" x14ac:dyDescent="0.25">
      <c r="A74" s="12">
        <v>-41</v>
      </c>
      <c r="B74" s="13">
        <v>-204.4</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1">
        <f t="shared" si="8"/>
        <v>8380.4</v>
      </c>
      <c r="BN74" s="1">
        <f t="shared" si="7"/>
        <v>0</v>
      </c>
      <c r="BO74" s="1">
        <f t="shared" si="9"/>
        <v>0</v>
      </c>
      <c r="BP74" s="1">
        <f t="shared" si="10"/>
        <v>1</v>
      </c>
      <c r="BW74" s="3">
        <f t="shared" si="11"/>
        <v>163.4</v>
      </c>
      <c r="BX74" s="3">
        <f t="shared" si="12"/>
        <v>26699.56</v>
      </c>
      <c r="BZ74" s="4"/>
      <c r="CA74" s="4"/>
      <c r="CB74" s="6"/>
      <c r="CC74" s="6"/>
      <c r="CD74" s="5"/>
      <c r="CE74" s="5"/>
      <c r="CF74" s="5"/>
      <c r="CG74" s="5"/>
      <c r="CH74" s="5"/>
      <c r="CI74" s="5"/>
      <c r="CJ74" s="5"/>
      <c r="CK74" s="5"/>
      <c r="CL74" s="5"/>
    </row>
    <row r="75" spans="1:90" ht="21" x14ac:dyDescent="0.25">
      <c r="A75" s="12">
        <v>-91</v>
      </c>
      <c r="B75" s="13">
        <v>-454.13</v>
      </c>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1">
        <f t="shared" si="8"/>
        <v>41325.83</v>
      </c>
      <c r="BN75" s="1">
        <f t="shared" si="7"/>
        <v>0</v>
      </c>
      <c r="BO75" s="1">
        <f t="shared" si="9"/>
        <v>0</v>
      </c>
      <c r="BP75" s="1">
        <f t="shared" si="10"/>
        <v>1</v>
      </c>
      <c r="BW75" s="3">
        <f t="shared" si="11"/>
        <v>363.13</v>
      </c>
      <c r="BX75" s="3">
        <f t="shared" si="12"/>
        <v>131863.39689999999</v>
      </c>
      <c r="BZ75" s="4"/>
      <c r="CA75" s="4"/>
      <c r="CB75" s="6"/>
      <c r="CC75" s="6"/>
      <c r="CD75" s="5"/>
      <c r="CE75" s="5"/>
      <c r="CF75" s="5"/>
      <c r="CG75" s="5"/>
      <c r="CH75" s="5"/>
      <c r="CI75" s="5"/>
      <c r="CJ75" s="5"/>
      <c r="CK75" s="5"/>
      <c r="CL75" s="5"/>
    </row>
    <row r="76" spans="1:90" ht="21" x14ac:dyDescent="0.25">
      <c r="A76" s="12">
        <v>-1.2</v>
      </c>
      <c r="B76" s="13">
        <v>-5.47</v>
      </c>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1">
        <f t="shared" si="8"/>
        <v>6.5639999999999992</v>
      </c>
      <c r="BN76" s="1">
        <f t="shared" si="7"/>
        <v>0</v>
      </c>
      <c r="BO76" s="1">
        <f t="shared" si="9"/>
        <v>0</v>
      </c>
      <c r="BP76" s="1">
        <f t="shared" si="10"/>
        <v>1</v>
      </c>
      <c r="BW76" s="3">
        <f t="shared" si="11"/>
        <v>4.2699999999999996</v>
      </c>
      <c r="BX76" s="3">
        <f t="shared" si="12"/>
        <v>18.232899999999997</v>
      </c>
      <c r="BZ76" s="4"/>
      <c r="CA76" s="4"/>
      <c r="CB76" s="6"/>
      <c r="CC76" s="6"/>
      <c r="CD76" s="5"/>
      <c r="CE76" s="5"/>
      <c r="CF76" s="5"/>
      <c r="CG76" s="5"/>
      <c r="CH76" s="5"/>
      <c r="CI76" s="5"/>
      <c r="CJ76" s="5"/>
      <c r="CK76" s="5"/>
      <c r="CL76" s="5"/>
    </row>
    <row r="77" spans="1:90" ht="21" x14ac:dyDescent="0.25">
      <c r="A77" s="12">
        <v>-85</v>
      </c>
      <c r="B77" s="13">
        <v>-425.32</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1">
        <f t="shared" si="8"/>
        <v>36152.199999999997</v>
      </c>
      <c r="BN77" s="1">
        <f t="shared" si="7"/>
        <v>0</v>
      </c>
      <c r="BO77" s="1">
        <f t="shared" si="9"/>
        <v>0</v>
      </c>
      <c r="BP77" s="1">
        <f t="shared" si="10"/>
        <v>1</v>
      </c>
      <c r="BW77" s="3">
        <f t="shared" si="11"/>
        <v>340.32</v>
      </c>
      <c r="BX77" s="3">
        <f t="shared" si="12"/>
        <v>115817.70239999999</v>
      </c>
      <c r="BZ77" s="4"/>
      <c r="CA77" s="4"/>
      <c r="CB77" s="6"/>
      <c r="CC77" s="6"/>
      <c r="CD77" s="5"/>
      <c r="CE77" s="5"/>
      <c r="CF77" s="5"/>
      <c r="CG77" s="5"/>
      <c r="CH77" s="5"/>
      <c r="CI77" s="5"/>
      <c r="CJ77" s="5"/>
      <c r="CK77" s="5"/>
      <c r="CL77" s="5"/>
    </row>
    <row r="78" spans="1:90" ht="21" x14ac:dyDescent="0.25">
      <c r="A78" s="12">
        <v>-79</v>
      </c>
      <c r="B78" s="13">
        <v>-395.86</v>
      </c>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1">
        <f t="shared" si="8"/>
        <v>31272.940000000002</v>
      </c>
      <c r="BN78" s="1">
        <f t="shared" si="7"/>
        <v>0</v>
      </c>
      <c r="BO78" s="1">
        <f t="shared" si="9"/>
        <v>0</v>
      </c>
      <c r="BP78" s="1">
        <f t="shared" si="10"/>
        <v>1</v>
      </c>
      <c r="BW78" s="3">
        <f t="shared" si="11"/>
        <v>316.86</v>
      </c>
      <c r="BX78" s="3">
        <f t="shared" si="12"/>
        <v>100400.2596</v>
      </c>
      <c r="BZ78" s="4"/>
      <c r="CA78" s="4"/>
      <c r="CB78" s="6"/>
      <c r="CC78" s="6"/>
      <c r="CD78" s="5"/>
      <c r="CE78" s="5"/>
      <c r="CF78" s="5"/>
      <c r="CG78" s="5"/>
      <c r="CH78" s="5"/>
      <c r="CI78" s="5"/>
      <c r="CJ78" s="5"/>
      <c r="CK78" s="5"/>
      <c r="CL78" s="5"/>
    </row>
    <row r="79" spans="1:90" ht="21" x14ac:dyDescent="0.25">
      <c r="A79" s="12">
        <v>-46</v>
      </c>
      <c r="B79" s="13">
        <v>-230.92</v>
      </c>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1">
        <f t="shared" si="8"/>
        <v>10622.32</v>
      </c>
      <c r="BN79" s="1">
        <f t="shared" si="7"/>
        <v>0</v>
      </c>
      <c r="BO79" s="1">
        <f t="shared" si="9"/>
        <v>0</v>
      </c>
      <c r="BP79" s="1">
        <f t="shared" si="10"/>
        <v>1</v>
      </c>
      <c r="BW79" s="3">
        <f t="shared" si="11"/>
        <v>184.92</v>
      </c>
      <c r="BX79" s="3">
        <f t="shared" si="12"/>
        <v>34195.406399999993</v>
      </c>
      <c r="BZ79" s="4"/>
      <c r="CA79" s="4"/>
      <c r="CB79" s="6"/>
      <c r="CC79" s="6"/>
      <c r="CD79" s="5"/>
      <c r="CE79" s="5"/>
      <c r="CF79" s="5"/>
      <c r="CG79" s="5"/>
      <c r="CH79" s="5"/>
      <c r="CI79" s="5"/>
      <c r="CJ79" s="5"/>
      <c r="CK79" s="5"/>
      <c r="CL79" s="5"/>
    </row>
    <row r="80" spans="1:90" ht="21" x14ac:dyDescent="0.25">
      <c r="A80" s="12">
        <v>87</v>
      </c>
      <c r="B80" s="13">
        <v>434.35</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1">
        <f t="shared" si="8"/>
        <v>37788.450000000004</v>
      </c>
      <c r="BN80" s="1">
        <f t="shared" si="7"/>
        <v>1</v>
      </c>
      <c r="BO80" s="1">
        <f t="shared" si="9"/>
        <v>1</v>
      </c>
      <c r="BP80" s="1">
        <f t="shared" si="10"/>
        <v>1</v>
      </c>
      <c r="BW80" s="3">
        <f t="shared" si="11"/>
        <v>-347.35</v>
      </c>
      <c r="BX80" s="3">
        <f t="shared" si="12"/>
        <v>120652.02250000002</v>
      </c>
      <c r="BZ80" s="4"/>
      <c r="CA80" s="4"/>
      <c r="CB80" s="6"/>
      <c r="CC80" s="6"/>
      <c r="CD80" s="5"/>
      <c r="CE80" s="5"/>
      <c r="CF80" s="5"/>
      <c r="CG80" s="5"/>
      <c r="CH80" s="5"/>
      <c r="CI80" s="5"/>
      <c r="CJ80" s="5"/>
      <c r="CK80" s="5"/>
      <c r="CL80" s="5"/>
    </row>
    <row r="81" spans="1:90" ht="21" x14ac:dyDescent="0.25">
      <c r="A81" s="12">
        <v>2.1</v>
      </c>
      <c r="B81" s="13">
        <v>9.52</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1">
        <f t="shared" si="8"/>
        <v>19.992000000000001</v>
      </c>
      <c r="BN81" s="1">
        <f t="shared" si="7"/>
        <v>1</v>
      </c>
      <c r="BO81" s="1">
        <f t="shared" si="9"/>
        <v>1</v>
      </c>
      <c r="BP81" s="1">
        <f t="shared" si="10"/>
        <v>1</v>
      </c>
      <c r="BW81" s="3">
        <f t="shared" si="11"/>
        <v>-7.42</v>
      </c>
      <c r="BX81" s="3">
        <f t="shared" si="12"/>
        <v>55.056399999999996</v>
      </c>
      <c r="BZ81" s="4"/>
      <c r="CA81" s="4"/>
      <c r="CB81" s="6"/>
      <c r="CC81" s="6"/>
      <c r="CD81" s="5"/>
      <c r="CE81" s="5"/>
      <c r="CF81" s="5"/>
      <c r="CG81" s="5"/>
      <c r="CH81" s="5"/>
      <c r="CI81" s="5"/>
      <c r="CJ81" s="5"/>
      <c r="CK81" s="5"/>
      <c r="CL81" s="5"/>
    </row>
    <row r="82" spans="1:90" ht="21" x14ac:dyDescent="0.25">
      <c r="A82" s="12">
        <v>2</v>
      </c>
      <c r="B82" s="13">
        <v>10.91</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1">
        <f t="shared" si="8"/>
        <v>21.82</v>
      </c>
      <c r="BN82" s="1">
        <f t="shared" ref="BN82:BN101" si="13">IF(A82&gt;0,1,0)</f>
        <v>1</v>
      </c>
      <c r="BO82" s="1">
        <f t="shared" si="9"/>
        <v>1</v>
      </c>
      <c r="BP82" s="1">
        <f t="shared" si="10"/>
        <v>1</v>
      </c>
      <c r="BW82" s="3">
        <f t="shared" si="11"/>
        <v>-8.91</v>
      </c>
      <c r="BX82" s="3">
        <f t="shared" si="12"/>
        <v>79.388100000000009</v>
      </c>
      <c r="BZ82" s="4"/>
      <c r="CA82" s="4"/>
      <c r="CB82" s="6"/>
      <c r="CC82" s="6"/>
      <c r="CD82" s="5"/>
      <c r="CE82" s="5"/>
      <c r="CF82" s="5"/>
      <c r="CG82" s="5"/>
      <c r="CH82" s="5"/>
      <c r="CI82" s="5"/>
      <c r="CJ82" s="5"/>
      <c r="CK82" s="5"/>
      <c r="CL82" s="5"/>
    </row>
    <row r="83" spans="1:90" ht="21" x14ac:dyDescent="0.25">
      <c r="A83" s="12">
        <v>-62</v>
      </c>
      <c r="B83" s="13">
        <v>-310.43</v>
      </c>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1">
        <f t="shared" si="8"/>
        <v>19246.66</v>
      </c>
      <c r="BN83" s="1">
        <f t="shared" si="13"/>
        <v>0</v>
      </c>
      <c r="BO83" s="1">
        <f t="shared" si="9"/>
        <v>0</v>
      </c>
      <c r="BP83" s="1">
        <f t="shared" si="10"/>
        <v>1</v>
      </c>
      <c r="BW83" s="3">
        <f t="shared" si="11"/>
        <v>248.43</v>
      </c>
      <c r="BX83" s="3">
        <f t="shared" si="12"/>
        <v>61717.464900000006</v>
      </c>
      <c r="BZ83" s="4"/>
      <c r="CA83" s="4"/>
      <c r="CB83" s="6"/>
      <c r="CC83" s="6"/>
      <c r="CD83" s="5"/>
      <c r="CE83" s="5"/>
      <c r="CF83" s="5"/>
      <c r="CG83" s="5"/>
      <c r="CH83" s="5"/>
      <c r="CI83" s="5"/>
      <c r="CJ83" s="5"/>
      <c r="CK83" s="5"/>
      <c r="CL83" s="5"/>
    </row>
    <row r="84" spans="1:90" ht="21" x14ac:dyDescent="0.25">
      <c r="A84" s="12">
        <v>1.2</v>
      </c>
      <c r="B84" s="13">
        <v>6.55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1">
        <f t="shared" si="8"/>
        <v>7.8599999999999994</v>
      </c>
      <c r="BN84" s="1">
        <f t="shared" si="13"/>
        <v>1</v>
      </c>
      <c r="BO84" s="1">
        <f t="shared" si="9"/>
        <v>1</v>
      </c>
      <c r="BP84" s="1">
        <f t="shared" si="10"/>
        <v>1</v>
      </c>
      <c r="BW84" s="3">
        <f t="shared" si="11"/>
        <v>-5.35</v>
      </c>
      <c r="BX84" s="3">
        <f t="shared" si="12"/>
        <v>28.622499999999995</v>
      </c>
      <c r="BZ84" s="4"/>
      <c r="CA84" s="4"/>
      <c r="CB84" s="6"/>
      <c r="CC84" s="6"/>
      <c r="CD84" s="5"/>
      <c r="CE84" s="5"/>
      <c r="CF84" s="5"/>
      <c r="CG84" s="5"/>
      <c r="CH84" s="5"/>
      <c r="CI84" s="5"/>
      <c r="CJ84" s="5"/>
      <c r="CK84" s="5"/>
      <c r="CL84" s="5"/>
    </row>
    <row r="85" spans="1:90" ht="21" x14ac:dyDescent="0.25">
      <c r="A85" s="12">
        <v>-67</v>
      </c>
      <c r="B85" s="13">
        <v>-334.63</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1">
        <f t="shared" si="8"/>
        <v>22420.21</v>
      </c>
      <c r="BN85" s="1">
        <f t="shared" si="13"/>
        <v>0</v>
      </c>
      <c r="BO85" s="1">
        <f t="shared" si="9"/>
        <v>0</v>
      </c>
      <c r="BP85" s="1">
        <f t="shared" si="10"/>
        <v>1</v>
      </c>
      <c r="BW85" s="3">
        <f t="shared" si="11"/>
        <v>267.63</v>
      </c>
      <c r="BX85" s="3">
        <f t="shared" si="12"/>
        <v>71625.816899999991</v>
      </c>
      <c r="BZ85" s="4"/>
      <c r="CA85" s="4"/>
      <c r="CB85" s="6"/>
      <c r="CC85" s="6"/>
      <c r="CD85" s="5"/>
      <c r="CE85" s="5"/>
      <c r="CF85" s="5"/>
      <c r="CG85" s="5"/>
      <c r="CH85" s="5"/>
      <c r="CI85" s="5"/>
      <c r="CJ85" s="5"/>
      <c r="CK85" s="5"/>
      <c r="CL85" s="5"/>
    </row>
    <row r="86" spans="1:90" ht="21" x14ac:dyDescent="0.25">
      <c r="A86" s="12">
        <v>90</v>
      </c>
      <c r="B86" s="13">
        <v>450.41</v>
      </c>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1">
        <f t="shared" si="8"/>
        <v>40536.9</v>
      </c>
      <c r="BN86" s="1">
        <f t="shared" si="13"/>
        <v>1</v>
      </c>
      <c r="BO86" s="1">
        <f t="shared" si="9"/>
        <v>1</v>
      </c>
      <c r="BP86" s="1">
        <f t="shared" si="10"/>
        <v>1</v>
      </c>
      <c r="BW86" s="3">
        <f t="shared" si="11"/>
        <v>-360.41</v>
      </c>
      <c r="BX86" s="3">
        <f t="shared" si="12"/>
        <v>129895.36810000002</v>
      </c>
      <c r="BZ86" s="4"/>
      <c r="CA86" s="4"/>
      <c r="CB86" s="6"/>
      <c r="CC86" s="6"/>
      <c r="CD86" s="5"/>
      <c r="CE86" s="5"/>
      <c r="CF86" s="5"/>
      <c r="CG86" s="5"/>
      <c r="CH86" s="5"/>
      <c r="CI86" s="5"/>
      <c r="CJ86" s="5"/>
      <c r="CK86" s="5"/>
      <c r="CL86" s="5"/>
    </row>
    <row r="87" spans="1:90" ht="21" x14ac:dyDescent="0.25">
      <c r="A87" s="12">
        <v>-83</v>
      </c>
      <c r="B87" s="13">
        <v>-414.85</v>
      </c>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1">
        <f t="shared" si="8"/>
        <v>34432.550000000003</v>
      </c>
      <c r="BN87" s="1">
        <f t="shared" si="13"/>
        <v>0</v>
      </c>
      <c r="BO87" s="1">
        <f t="shared" si="9"/>
        <v>0</v>
      </c>
      <c r="BP87" s="1">
        <f t="shared" si="10"/>
        <v>1</v>
      </c>
      <c r="BW87" s="3">
        <f t="shared" si="11"/>
        <v>331.85</v>
      </c>
      <c r="BX87" s="3">
        <f t="shared" si="12"/>
        <v>110124.42250000002</v>
      </c>
      <c r="BZ87" s="4"/>
      <c r="CA87" s="4"/>
      <c r="CB87" s="6"/>
      <c r="CC87" s="6"/>
      <c r="CD87" s="5"/>
      <c r="CE87" s="5"/>
      <c r="CF87" s="5"/>
      <c r="CG87" s="5"/>
      <c r="CH87" s="5"/>
      <c r="CI87" s="5"/>
      <c r="CJ87" s="5"/>
      <c r="CK87" s="5"/>
      <c r="CL87" s="5"/>
    </row>
    <row r="88" spans="1:90" ht="21" x14ac:dyDescent="0.25">
      <c r="A88" s="12">
        <v>-54</v>
      </c>
      <c r="B88" s="13">
        <v>-270.42</v>
      </c>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1">
        <f t="shared" si="8"/>
        <v>14602.68</v>
      </c>
      <c r="BN88" s="1">
        <f t="shared" si="13"/>
        <v>0</v>
      </c>
      <c r="BO88" s="1">
        <f t="shared" si="9"/>
        <v>0</v>
      </c>
      <c r="BP88" s="1">
        <f t="shared" si="10"/>
        <v>1</v>
      </c>
      <c r="BW88" s="3">
        <f t="shared" si="11"/>
        <v>216.42000000000002</v>
      </c>
      <c r="BX88" s="3">
        <f t="shared" si="12"/>
        <v>46837.616400000006</v>
      </c>
      <c r="BZ88" s="4"/>
      <c r="CA88" s="4"/>
      <c r="CB88" s="6"/>
      <c r="CC88" s="6"/>
      <c r="CD88" s="5"/>
      <c r="CE88" s="5"/>
      <c r="CF88" s="5"/>
      <c r="CG88" s="5"/>
      <c r="CH88" s="5"/>
      <c r="CI88" s="5"/>
      <c r="CJ88" s="5"/>
      <c r="CK88" s="5"/>
      <c r="CL88" s="5"/>
    </row>
    <row r="89" spans="1:90" ht="21" x14ac:dyDescent="0.25">
      <c r="A89" s="12">
        <v>-58</v>
      </c>
      <c r="B89" s="13">
        <v>-289.19</v>
      </c>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1">
        <f t="shared" si="8"/>
        <v>16773.02</v>
      </c>
      <c r="BN89" s="1">
        <f t="shared" si="13"/>
        <v>0</v>
      </c>
      <c r="BO89" s="1">
        <f t="shared" si="9"/>
        <v>0</v>
      </c>
      <c r="BP89" s="1">
        <f t="shared" si="10"/>
        <v>1</v>
      </c>
      <c r="BW89" s="3">
        <f t="shared" si="11"/>
        <v>231.19</v>
      </c>
      <c r="BX89" s="3">
        <f t="shared" si="12"/>
        <v>53448.816099999996</v>
      </c>
      <c r="BZ89" s="4"/>
      <c r="CA89" s="4"/>
      <c r="CB89" s="6"/>
      <c r="CC89" s="6"/>
      <c r="CD89" s="5"/>
      <c r="CE89" s="5"/>
      <c r="CF89" s="5"/>
      <c r="CG89" s="5"/>
      <c r="CH89" s="5"/>
      <c r="CI89" s="5"/>
      <c r="CJ89" s="5"/>
      <c r="CK89" s="5"/>
      <c r="CL89" s="5"/>
    </row>
    <row r="90" spans="1:90" ht="21" x14ac:dyDescent="0.25">
      <c r="A90" s="12">
        <v>76</v>
      </c>
      <c r="B90" s="13">
        <v>379.84</v>
      </c>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1">
        <f t="shared" si="8"/>
        <v>28867.839999999997</v>
      </c>
      <c r="BN90" s="1">
        <f t="shared" si="13"/>
        <v>1</v>
      </c>
      <c r="BO90" s="1">
        <f t="shared" si="9"/>
        <v>1</v>
      </c>
      <c r="BP90" s="1">
        <f t="shared" si="10"/>
        <v>1</v>
      </c>
      <c r="BW90" s="3">
        <f t="shared" si="11"/>
        <v>-303.83999999999997</v>
      </c>
      <c r="BX90" s="3">
        <f t="shared" si="12"/>
        <v>92318.74559999998</v>
      </c>
      <c r="BZ90" s="4"/>
      <c r="CA90" s="4"/>
      <c r="CB90" s="6"/>
      <c r="CC90" s="6"/>
      <c r="CD90" s="5"/>
      <c r="CE90" s="5"/>
      <c r="CF90" s="5"/>
      <c r="CG90" s="5"/>
      <c r="CH90" s="5"/>
      <c r="CI90" s="5"/>
      <c r="CJ90" s="5"/>
      <c r="CK90" s="5"/>
      <c r="CL90" s="5"/>
    </row>
    <row r="91" spans="1:90" ht="21" x14ac:dyDescent="0.25">
      <c r="A91" s="12">
        <v>4</v>
      </c>
      <c r="B91" s="13">
        <v>20.58</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1">
        <f t="shared" si="8"/>
        <v>82.32</v>
      </c>
      <c r="BN91" s="1">
        <f t="shared" si="13"/>
        <v>1</v>
      </c>
      <c r="BO91" s="1">
        <f t="shared" si="9"/>
        <v>1</v>
      </c>
      <c r="BP91" s="1">
        <f t="shared" si="10"/>
        <v>1</v>
      </c>
      <c r="BW91" s="3">
        <f t="shared" si="11"/>
        <v>-16.579999999999998</v>
      </c>
      <c r="BX91" s="3">
        <f t="shared" si="12"/>
        <v>274.89639999999997</v>
      </c>
      <c r="BZ91" s="4"/>
      <c r="CA91" s="4"/>
      <c r="CB91" s="6"/>
      <c r="CC91" s="6"/>
      <c r="CD91" s="5"/>
      <c r="CE91" s="5"/>
      <c r="CF91" s="5"/>
      <c r="CG91" s="5"/>
      <c r="CH91" s="5"/>
      <c r="CI91" s="5"/>
      <c r="CJ91" s="5"/>
      <c r="CK91" s="5"/>
      <c r="CL91" s="5"/>
    </row>
    <row r="92" spans="1:90" ht="21" x14ac:dyDescent="0.25">
      <c r="A92" s="12">
        <v>7</v>
      </c>
      <c r="B92" s="13">
        <v>35.74</v>
      </c>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1">
        <f t="shared" si="8"/>
        <v>250.18</v>
      </c>
      <c r="BN92" s="1">
        <f t="shared" si="13"/>
        <v>1</v>
      </c>
      <c r="BO92" s="1">
        <f t="shared" si="9"/>
        <v>1</v>
      </c>
      <c r="BP92" s="1">
        <f t="shared" si="10"/>
        <v>1</v>
      </c>
      <c r="BW92" s="3">
        <f t="shared" si="11"/>
        <v>-28.740000000000002</v>
      </c>
      <c r="BX92" s="3">
        <f t="shared" si="12"/>
        <v>825.98760000000016</v>
      </c>
      <c r="BZ92" s="4"/>
      <c r="CA92" s="4"/>
      <c r="CB92" s="6"/>
      <c r="CC92" s="6"/>
      <c r="CD92" s="5"/>
      <c r="CE92" s="5"/>
      <c r="CF92" s="5"/>
      <c r="CG92" s="5"/>
      <c r="CH92" s="5"/>
      <c r="CI92" s="5"/>
      <c r="CJ92" s="5"/>
      <c r="CK92" s="5"/>
      <c r="CL92" s="5"/>
    </row>
    <row r="93" spans="1:90" ht="21" x14ac:dyDescent="0.25">
      <c r="A93" s="12">
        <v>-85</v>
      </c>
      <c r="B93" s="13">
        <v>-425.01</v>
      </c>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1">
        <f t="shared" si="8"/>
        <v>36125.85</v>
      </c>
      <c r="BN93" s="1">
        <f t="shared" si="13"/>
        <v>0</v>
      </c>
      <c r="BO93" s="1">
        <f t="shared" si="9"/>
        <v>0</v>
      </c>
      <c r="BP93" s="1">
        <f t="shared" si="10"/>
        <v>1</v>
      </c>
      <c r="BW93" s="3">
        <f t="shared" si="11"/>
        <v>340.01</v>
      </c>
      <c r="BX93" s="3">
        <f t="shared" si="12"/>
        <v>115606.80009999999</v>
      </c>
      <c r="BZ93" s="4"/>
      <c r="CA93" s="4"/>
      <c r="CB93" s="6"/>
      <c r="CC93" s="6"/>
      <c r="CD93" s="5"/>
      <c r="CE93" s="5"/>
      <c r="CF93" s="5"/>
      <c r="CG93" s="5"/>
      <c r="CH93" s="5"/>
      <c r="CI93" s="5"/>
      <c r="CJ93" s="5"/>
      <c r="CK93" s="5"/>
      <c r="CL93" s="5"/>
    </row>
    <row r="94" spans="1:90" ht="21" x14ac:dyDescent="0.25">
      <c r="A94" s="12">
        <v>2.4</v>
      </c>
      <c r="B94" s="13">
        <v>11.06</v>
      </c>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1">
        <f t="shared" si="8"/>
        <v>26.544</v>
      </c>
      <c r="BN94" s="1">
        <f t="shared" si="13"/>
        <v>1</v>
      </c>
      <c r="BO94" s="1">
        <f t="shared" si="9"/>
        <v>1</v>
      </c>
      <c r="BP94" s="1">
        <f t="shared" si="10"/>
        <v>1</v>
      </c>
      <c r="BW94" s="3">
        <f t="shared" si="11"/>
        <v>-8.66</v>
      </c>
      <c r="BX94" s="3">
        <f t="shared" si="12"/>
        <v>74.995599999999996</v>
      </c>
      <c r="BZ94" s="4"/>
      <c r="CA94" s="4"/>
      <c r="CB94" s="6"/>
      <c r="CC94" s="6"/>
      <c r="CD94" s="5"/>
      <c r="CE94" s="5"/>
      <c r="CF94" s="5"/>
      <c r="CG94" s="5"/>
      <c r="CH94" s="5"/>
      <c r="CI94" s="5"/>
      <c r="CJ94" s="5"/>
      <c r="CK94" s="5"/>
      <c r="CL94" s="5"/>
    </row>
    <row r="95" spans="1:90" ht="21" x14ac:dyDescent="0.25">
      <c r="A95" s="12">
        <v>-79</v>
      </c>
      <c r="B95" s="13">
        <v>-394.62</v>
      </c>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1">
        <f t="shared" si="8"/>
        <v>31174.98</v>
      </c>
      <c r="BN95" s="1">
        <f t="shared" si="13"/>
        <v>0</v>
      </c>
      <c r="BO95" s="1">
        <f t="shared" si="9"/>
        <v>0</v>
      </c>
      <c r="BP95" s="1">
        <f t="shared" si="10"/>
        <v>1</v>
      </c>
      <c r="BW95" s="3">
        <f t="shared" si="11"/>
        <v>315.62</v>
      </c>
      <c r="BX95" s="3">
        <f t="shared" si="12"/>
        <v>99615.984400000001</v>
      </c>
      <c r="BZ95" s="4"/>
      <c r="CA95" s="4"/>
      <c r="CB95" s="6"/>
      <c r="CC95" s="6"/>
      <c r="CD95" s="5"/>
      <c r="CE95" s="5"/>
      <c r="CF95" s="5"/>
      <c r="CG95" s="5"/>
      <c r="CH95" s="5"/>
      <c r="CI95" s="5"/>
      <c r="CJ95" s="5"/>
      <c r="CK95" s="5"/>
      <c r="CL95" s="5"/>
    </row>
    <row r="96" spans="1:90" ht="21" x14ac:dyDescent="0.25">
      <c r="A96" s="12">
        <v>1.8</v>
      </c>
      <c r="B96" s="13">
        <v>9.0399999999999991</v>
      </c>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1">
        <f t="shared" si="8"/>
        <v>16.271999999999998</v>
      </c>
      <c r="BN96" s="1">
        <f t="shared" si="13"/>
        <v>1</v>
      </c>
      <c r="BO96" s="1">
        <f t="shared" si="9"/>
        <v>1</v>
      </c>
      <c r="BP96" s="1">
        <f t="shared" si="10"/>
        <v>1</v>
      </c>
      <c r="BW96" s="3">
        <f t="shared" si="11"/>
        <v>-7.2399999999999993</v>
      </c>
      <c r="BX96" s="3">
        <f t="shared" si="12"/>
        <v>52.417599999999993</v>
      </c>
      <c r="BZ96" s="4"/>
      <c r="CA96" s="4"/>
      <c r="CB96" s="6"/>
      <c r="CC96" s="6"/>
      <c r="CD96" s="5"/>
      <c r="CE96" s="5"/>
      <c r="CF96" s="5"/>
      <c r="CG96" s="5"/>
      <c r="CH96" s="5"/>
      <c r="CI96" s="5"/>
      <c r="CJ96" s="5"/>
      <c r="CK96" s="5"/>
      <c r="CL96" s="5"/>
    </row>
    <row r="97" spans="1:90" ht="21" x14ac:dyDescent="0.25">
      <c r="A97" s="12">
        <v>-23</v>
      </c>
      <c r="B97" s="13">
        <v>-115.83</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1">
        <f t="shared" si="8"/>
        <v>2664.09</v>
      </c>
      <c r="BN97" s="1">
        <f t="shared" si="13"/>
        <v>0</v>
      </c>
      <c r="BO97" s="1">
        <f t="shared" si="9"/>
        <v>0</v>
      </c>
      <c r="BP97" s="1">
        <f t="shared" si="10"/>
        <v>1</v>
      </c>
      <c r="BW97" s="3">
        <f t="shared" si="11"/>
        <v>92.83</v>
      </c>
      <c r="BX97" s="3">
        <f t="shared" si="12"/>
        <v>8617.4089000000004</v>
      </c>
      <c r="BZ97" s="4"/>
      <c r="CA97" s="4"/>
      <c r="CB97" s="6"/>
      <c r="CC97" s="6"/>
      <c r="CD97" s="5"/>
      <c r="CE97" s="5"/>
      <c r="CF97" s="5"/>
      <c r="CG97" s="5"/>
      <c r="CH97" s="5"/>
      <c r="CI97" s="5"/>
      <c r="CJ97" s="5"/>
      <c r="CK97" s="5"/>
      <c r="CL97" s="5"/>
    </row>
    <row r="98" spans="1:90" ht="21" x14ac:dyDescent="0.25">
      <c r="A98" s="12">
        <v>66</v>
      </c>
      <c r="B98" s="13">
        <v>330.55</v>
      </c>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1">
        <f t="shared" si="8"/>
        <v>21816.3</v>
      </c>
      <c r="BN98" s="1">
        <f t="shared" si="13"/>
        <v>1</v>
      </c>
      <c r="BO98" s="1">
        <f t="shared" si="9"/>
        <v>1</v>
      </c>
      <c r="BP98" s="1">
        <f t="shared" si="10"/>
        <v>1</v>
      </c>
      <c r="BW98" s="3">
        <f t="shared" si="11"/>
        <v>-264.55</v>
      </c>
      <c r="BX98" s="3">
        <f t="shared" si="12"/>
        <v>69986.702499999999</v>
      </c>
      <c r="BZ98" s="4"/>
      <c r="CA98" s="4"/>
      <c r="CB98" s="6"/>
      <c r="CC98" s="6"/>
      <c r="CD98" s="5"/>
      <c r="CE98" s="5"/>
      <c r="CF98" s="5"/>
      <c r="CG98" s="5"/>
      <c r="CH98" s="5"/>
      <c r="CI98" s="5"/>
      <c r="CJ98" s="5"/>
      <c r="CK98" s="5"/>
      <c r="CL98" s="5"/>
    </row>
    <row r="99" spans="1:90" ht="21" x14ac:dyDescent="0.25">
      <c r="A99" s="12">
        <v>-83</v>
      </c>
      <c r="B99" s="13">
        <v>-414.12</v>
      </c>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1">
        <f t="shared" si="8"/>
        <v>34371.96</v>
      </c>
      <c r="BN99" s="1">
        <f t="shared" si="13"/>
        <v>0</v>
      </c>
      <c r="BO99" s="1">
        <f t="shared" si="9"/>
        <v>0</v>
      </c>
      <c r="BP99" s="1">
        <f t="shared" si="10"/>
        <v>1</v>
      </c>
      <c r="BW99" s="3">
        <f t="shared" si="11"/>
        <v>331.12</v>
      </c>
      <c r="BX99" s="3">
        <f t="shared" si="12"/>
        <v>109640.4544</v>
      </c>
      <c r="BZ99" s="4"/>
      <c r="CA99" s="4"/>
      <c r="CB99" s="6"/>
      <c r="CC99" s="6"/>
      <c r="CD99" s="5"/>
      <c r="CE99" s="5"/>
      <c r="CF99" s="5"/>
      <c r="CG99" s="5"/>
      <c r="CH99" s="5"/>
      <c r="CI99" s="5"/>
      <c r="CJ99" s="5"/>
      <c r="CK99" s="5"/>
      <c r="CL99" s="5"/>
    </row>
    <row r="100" spans="1:90" ht="21" x14ac:dyDescent="0.25">
      <c r="A100" s="12">
        <v>-1</v>
      </c>
      <c r="B100" s="13">
        <v>-4.78</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1">
        <f t="shared" si="8"/>
        <v>4.78</v>
      </c>
      <c r="BN100" s="1">
        <f t="shared" si="13"/>
        <v>0</v>
      </c>
      <c r="BO100" s="1">
        <f t="shared" si="9"/>
        <v>0</v>
      </c>
      <c r="BP100" s="1">
        <f t="shared" si="10"/>
        <v>1</v>
      </c>
      <c r="BW100" s="3">
        <f t="shared" si="11"/>
        <v>3.7800000000000002</v>
      </c>
      <c r="BX100" s="3">
        <f t="shared" si="12"/>
        <v>14.288400000000001</v>
      </c>
      <c r="BZ100" s="4"/>
      <c r="CA100" s="4"/>
      <c r="CB100" s="6"/>
      <c r="CC100" s="6"/>
      <c r="CD100" s="5"/>
      <c r="CE100" s="5"/>
      <c r="CF100" s="5"/>
      <c r="CG100" s="5"/>
      <c r="CH100" s="5"/>
      <c r="CI100" s="5"/>
      <c r="CJ100" s="5"/>
      <c r="CK100" s="5"/>
      <c r="CL100" s="5"/>
    </row>
    <row r="101" spans="1:90" ht="21" x14ac:dyDescent="0.25">
      <c r="A101" s="12">
        <v>7</v>
      </c>
      <c r="B101" s="13">
        <v>34.08</v>
      </c>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1">
        <f t="shared" si="8"/>
        <v>238.56</v>
      </c>
      <c r="BN101" s="1">
        <f t="shared" si="13"/>
        <v>1</v>
      </c>
      <c r="BO101" s="1">
        <f t="shared" si="9"/>
        <v>1</v>
      </c>
      <c r="BP101" s="1">
        <f t="shared" si="10"/>
        <v>1</v>
      </c>
      <c r="BW101" s="3">
        <f t="shared" si="11"/>
        <v>-27.08</v>
      </c>
      <c r="BX101" s="3">
        <f t="shared" si="12"/>
        <v>733.32639999999992</v>
      </c>
      <c r="BZ101" s="4"/>
      <c r="CA101" s="4"/>
      <c r="CB101" s="6"/>
      <c r="CC101" s="6"/>
      <c r="CD101" s="5"/>
      <c r="CE101" s="5"/>
      <c r="CF101" s="5"/>
      <c r="CG101" s="5"/>
      <c r="CH101" s="5"/>
      <c r="CI101" s="5"/>
      <c r="CJ101" s="5"/>
      <c r="CK101" s="5"/>
      <c r="CL101" s="5"/>
    </row>
    <row r="102" spans="1:90"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W102" s="3"/>
      <c r="BX102" s="3"/>
      <c r="BZ102" s="4"/>
      <c r="CA102" s="4"/>
      <c r="CB102" s="6"/>
      <c r="CC102" s="6"/>
      <c r="CD102" s="5"/>
      <c r="CE102" s="5"/>
      <c r="CF102" s="5"/>
      <c r="CG102" s="5"/>
      <c r="CH102" s="5"/>
      <c r="CI102" s="5"/>
      <c r="CJ102" s="5"/>
      <c r="CK102" s="5"/>
      <c r="CL102" s="5"/>
    </row>
    <row r="103" spans="1:90"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W103" s="3"/>
      <c r="BX103" s="3"/>
      <c r="BZ103" s="4"/>
      <c r="CA103" s="4"/>
      <c r="CB103" s="6"/>
      <c r="CC103" s="6"/>
      <c r="CD103" s="5"/>
      <c r="CE103" s="5"/>
      <c r="CF103" s="5"/>
      <c r="CG103" s="5"/>
      <c r="CH103" s="5"/>
      <c r="CI103" s="5"/>
      <c r="CJ103" s="5"/>
      <c r="CK103" s="5"/>
      <c r="CL103" s="5"/>
    </row>
    <row r="104" spans="1:90"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W104" s="3"/>
      <c r="BX104" s="3"/>
      <c r="BZ104" s="4"/>
      <c r="CA104" s="4"/>
      <c r="CB104" s="6"/>
      <c r="CC104" s="6"/>
      <c r="CD104" s="5"/>
      <c r="CE104" s="5"/>
      <c r="CF104" s="5"/>
      <c r="CG104" s="5"/>
      <c r="CH104" s="5"/>
      <c r="CI104" s="5"/>
      <c r="CJ104" s="5"/>
      <c r="CK104" s="5"/>
      <c r="CL104" s="5"/>
    </row>
    <row r="105" spans="1:90"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W105" s="3"/>
      <c r="BZ105" s="4"/>
      <c r="CA105" s="4"/>
      <c r="CB105" s="6"/>
      <c r="CC105" s="6"/>
      <c r="CD105" s="5"/>
      <c r="CE105" s="5"/>
      <c r="CF105" s="5"/>
      <c r="CG105" s="5"/>
      <c r="CH105" s="5"/>
      <c r="CI105" s="5"/>
      <c r="CJ105" s="5"/>
      <c r="CK105" s="5"/>
      <c r="CL105" s="5"/>
    </row>
    <row r="106" spans="1:90"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W106" s="3"/>
      <c r="BZ106" s="4"/>
      <c r="CA106" s="4"/>
      <c r="CB106" s="6"/>
      <c r="CC106" s="6"/>
      <c r="CD106" s="5"/>
      <c r="CE106" s="5"/>
      <c r="CF106" s="5"/>
      <c r="CG106" s="5"/>
      <c r="CH106" s="5"/>
      <c r="CI106" s="5"/>
      <c r="CJ106" s="5"/>
      <c r="CK106" s="5"/>
      <c r="CL106" s="5"/>
    </row>
    <row r="107" spans="1:90"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W107" s="3"/>
      <c r="BZ107" s="4"/>
      <c r="CA107" s="4"/>
      <c r="CB107" s="6"/>
      <c r="CC107" s="6"/>
      <c r="CD107" s="5"/>
      <c r="CE107" s="5"/>
      <c r="CF107" s="5"/>
      <c r="CG107" s="5"/>
      <c r="CH107" s="5"/>
      <c r="CI107" s="5"/>
      <c r="CJ107" s="5"/>
      <c r="CK107" s="5"/>
      <c r="CL107" s="5"/>
    </row>
    <row r="108" spans="1:90"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W108" s="3"/>
      <c r="BZ108" s="4"/>
      <c r="CA108" s="4"/>
      <c r="CB108" s="6"/>
      <c r="CC108" s="6"/>
      <c r="CD108" s="5"/>
      <c r="CE108" s="5"/>
      <c r="CF108" s="5"/>
      <c r="CG108" s="5"/>
      <c r="CH108" s="5"/>
      <c r="CI108" s="5"/>
      <c r="CJ108" s="5"/>
      <c r="CK108" s="5"/>
      <c r="CL108" s="5"/>
    </row>
    <row r="109" spans="1:90"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W109" s="3"/>
      <c r="BZ109" s="4"/>
      <c r="CA109" s="4"/>
      <c r="CB109" s="6"/>
      <c r="CC109" s="6"/>
      <c r="CD109" s="5"/>
      <c r="CE109" s="5"/>
      <c r="CF109" s="5"/>
      <c r="CG109" s="5"/>
      <c r="CH109" s="5"/>
      <c r="CI109" s="5"/>
      <c r="CJ109" s="5"/>
      <c r="CK109" s="5"/>
      <c r="CL109" s="5"/>
    </row>
    <row r="110" spans="1:90"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W110" s="3"/>
      <c r="BZ110" s="4"/>
      <c r="CA110" s="4"/>
      <c r="CB110" s="6"/>
      <c r="CC110" s="6"/>
      <c r="CD110" s="5"/>
      <c r="CE110" s="5"/>
      <c r="CF110" s="5"/>
      <c r="CG110" s="5"/>
      <c r="CH110" s="5"/>
      <c r="CI110" s="5"/>
      <c r="CJ110" s="5"/>
      <c r="CK110" s="5"/>
      <c r="CL110" s="5"/>
    </row>
    <row r="111" spans="1:90"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W111" s="3"/>
      <c r="BZ111" s="4"/>
      <c r="CA111" s="4"/>
      <c r="CB111" s="6"/>
      <c r="CC111" s="6"/>
      <c r="CD111" s="5"/>
      <c r="CE111" s="5"/>
      <c r="CF111" s="5"/>
      <c r="CG111" s="5"/>
      <c r="CH111" s="5"/>
      <c r="CI111" s="5"/>
      <c r="CJ111" s="5"/>
      <c r="CK111" s="5"/>
      <c r="CL111" s="5"/>
    </row>
    <row r="112" spans="1:90"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W112" s="3"/>
      <c r="BZ112" s="4"/>
      <c r="CA112" s="4"/>
      <c r="CB112" s="6"/>
      <c r="CC112" s="6"/>
      <c r="CD112" s="5"/>
      <c r="CE112" s="5"/>
      <c r="CF112" s="5"/>
      <c r="CG112" s="5"/>
      <c r="CH112" s="5"/>
      <c r="CI112" s="5"/>
      <c r="CJ112" s="5"/>
      <c r="CK112" s="5"/>
      <c r="CL112" s="5"/>
    </row>
    <row r="113" spans="2:90"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W113" s="3"/>
      <c r="BZ113" s="4"/>
      <c r="CA113" s="4"/>
      <c r="CB113" s="6"/>
      <c r="CC113" s="6"/>
      <c r="CD113" s="5"/>
      <c r="CE113" s="5"/>
      <c r="CF113" s="5"/>
      <c r="CG113" s="5"/>
      <c r="CH113" s="5"/>
      <c r="CI113" s="5"/>
      <c r="CJ113" s="5"/>
      <c r="CK113" s="5"/>
      <c r="CL113" s="5"/>
    </row>
    <row r="114" spans="2:90"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W114" s="3"/>
      <c r="BZ114" s="4"/>
      <c r="CA114" s="4"/>
      <c r="CB114" s="6"/>
      <c r="CC114" s="6"/>
      <c r="CD114" s="5"/>
      <c r="CE114" s="5"/>
      <c r="CF114" s="5"/>
      <c r="CG114" s="5"/>
      <c r="CH114" s="5"/>
      <c r="CI114" s="5"/>
      <c r="CJ114" s="5"/>
      <c r="CK114" s="5"/>
      <c r="CL114" s="5"/>
    </row>
    <row r="115" spans="2:90"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W115" s="3"/>
      <c r="BZ115" s="4"/>
      <c r="CA115" s="4"/>
      <c r="CB115" s="6"/>
      <c r="CC115" s="6"/>
      <c r="CD115" s="5"/>
      <c r="CE115" s="5"/>
      <c r="CF115" s="5"/>
      <c r="CG115" s="5"/>
      <c r="CH115" s="5"/>
      <c r="CI115" s="5"/>
      <c r="CJ115" s="5"/>
      <c r="CK115" s="5"/>
      <c r="CL115" s="5"/>
    </row>
    <row r="116" spans="2:90"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W116" s="3"/>
      <c r="BZ116" s="4"/>
      <c r="CA116" s="4"/>
      <c r="CB116" s="6"/>
      <c r="CC116" s="6"/>
      <c r="CD116" s="5"/>
      <c r="CE116" s="5"/>
      <c r="CF116" s="5"/>
      <c r="CG116" s="5"/>
      <c r="CH116" s="5"/>
      <c r="CI116" s="5"/>
      <c r="CJ116" s="5"/>
      <c r="CK116" s="5"/>
      <c r="CL116" s="5"/>
    </row>
    <row r="117" spans="2:90"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W117" s="3"/>
      <c r="BZ117" s="4"/>
      <c r="CA117" s="4"/>
      <c r="CB117" s="6"/>
      <c r="CC117" s="6"/>
      <c r="CD117" s="5"/>
      <c r="CE117" s="5"/>
      <c r="CF117" s="5"/>
      <c r="CG117" s="5"/>
      <c r="CH117" s="5"/>
      <c r="CI117" s="5"/>
      <c r="CJ117" s="5"/>
      <c r="CK117" s="5"/>
      <c r="CL117" s="5"/>
    </row>
    <row r="118" spans="2:90"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W118" s="3"/>
      <c r="BZ118" s="4"/>
      <c r="CA118" s="4"/>
      <c r="CB118" s="6"/>
      <c r="CC118" s="6"/>
      <c r="CD118" s="5"/>
      <c r="CE118" s="5"/>
      <c r="CF118" s="5"/>
      <c r="CG118" s="5"/>
      <c r="CH118" s="5"/>
      <c r="CI118" s="5"/>
      <c r="CJ118" s="5"/>
      <c r="CK118" s="5"/>
      <c r="CL118" s="5"/>
    </row>
    <row r="119" spans="2:90"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W119" s="3"/>
      <c r="BZ119" s="4"/>
      <c r="CA119" s="4"/>
      <c r="CB119" s="6"/>
      <c r="CC119" s="6"/>
      <c r="CD119" s="5"/>
      <c r="CE119" s="5"/>
      <c r="CF119" s="5"/>
      <c r="CG119" s="5"/>
      <c r="CH119" s="5"/>
      <c r="CI119" s="5"/>
      <c r="CJ119" s="5"/>
      <c r="CK119" s="5"/>
      <c r="CL119" s="5"/>
    </row>
    <row r="120" spans="2:90"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W120" s="3"/>
      <c r="BZ120" s="4"/>
      <c r="CA120" s="4"/>
      <c r="CB120" s="6"/>
      <c r="CC120" s="6"/>
      <c r="CD120" s="5"/>
      <c r="CE120" s="5"/>
      <c r="CF120" s="5"/>
      <c r="CG120" s="5"/>
      <c r="CH120" s="5"/>
      <c r="CI120" s="5"/>
      <c r="CJ120" s="5"/>
      <c r="CK120" s="5"/>
      <c r="CL120" s="5"/>
    </row>
    <row r="121" spans="2:90"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W121" s="3"/>
      <c r="BZ121" s="4"/>
      <c r="CA121" s="4"/>
      <c r="CB121" s="6"/>
      <c r="CC121" s="6"/>
      <c r="CD121" s="5"/>
      <c r="CE121" s="5"/>
      <c r="CF121" s="5"/>
      <c r="CG121" s="5"/>
      <c r="CH121" s="5"/>
      <c r="CI121" s="5"/>
      <c r="CJ121" s="5"/>
      <c r="CK121" s="5"/>
      <c r="CL121" s="5"/>
    </row>
    <row r="122" spans="2:90"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W122" s="3"/>
      <c r="BZ122" s="4"/>
      <c r="CA122" s="4"/>
      <c r="CB122" s="6"/>
      <c r="CC122" s="6"/>
      <c r="CD122" s="5"/>
      <c r="CE122" s="5"/>
      <c r="CF122" s="5"/>
      <c r="CG122" s="5"/>
      <c r="CH122" s="5"/>
      <c r="CI122" s="5"/>
      <c r="CJ122" s="5"/>
      <c r="CK122" s="5"/>
      <c r="CL122" s="5"/>
    </row>
    <row r="123" spans="2:90"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W123" s="3"/>
      <c r="BZ123" s="4"/>
      <c r="CA123" s="4"/>
      <c r="CB123" s="6"/>
      <c r="CC123" s="6"/>
      <c r="CD123" s="5"/>
      <c r="CE123" s="5"/>
      <c r="CF123" s="5"/>
      <c r="CG123" s="5"/>
      <c r="CH123" s="5"/>
      <c r="CI123" s="5"/>
      <c r="CJ123" s="5"/>
      <c r="CK123" s="5"/>
      <c r="CL123" s="5"/>
    </row>
    <row r="124" spans="2:90"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W124" s="3"/>
      <c r="BZ124" s="4"/>
      <c r="CA124" s="4"/>
      <c r="CB124" s="6"/>
      <c r="CC124" s="6"/>
      <c r="CD124" s="5"/>
      <c r="CE124" s="5"/>
      <c r="CF124" s="5"/>
      <c r="CG124" s="5"/>
      <c r="CH124" s="5"/>
      <c r="CI124" s="5"/>
      <c r="CJ124" s="5"/>
      <c r="CK124" s="5"/>
      <c r="CL124" s="5"/>
    </row>
    <row r="125" spans="2:90"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W125" s="3"/>
      <c r="BZ125" s="4"/>
      <c r="CA125" s="4"/>
      <c r="CB125" s="6"/>
      <c r="CC125" s="6"/>
      <c r="CD125" s="5"/>
      <c r="CE125" s="5"/>
      <c r="CF125" s="5"/>
      <c r="CG125" s="5"/>
      <c r="CH125" s="5"/>
      <c r="CI125" s="5"/>
      <c r="CJ125" s="5"/>
      <c r="CK125" s="5"/>
      <c r="CL125" s="5"/>
    </row>
    <row r="126" spans="2:90"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W126" s="3"/>
      <c r="BZ126" s="4"/>
      <c r="CA126" s="4"/>
      <c r="CB126" s="6"/>
      <c r="CC126" s="6"/>
      <c r="CD126" s="5"/>
      <c r="CE126" s="5"/>
      <c r="CF126" s="5"/>
      <c r="CG126" s="5"/>
      <c r="CH126" s="5"/>
      <c r="CI126" s="5"/>
      <c r="CJ126" s="5"/>
      <c r="CK126" s="5"/>
      <c r="CL126" s="5"/>
    </row>
    <row r="127" spans="2:90"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W127" s="3"/>
      <c r="BZ127" s="4"/>
      <c r="CA127" s="4"/>
      <c r="CB127" s="6"/>
      <c r="CC127" s="6"/>
      <c r="CD127" s="5"/>
      <c r="CE127" s="5"/>
      <c r="CF127" s="5"/>
      <c r="CG127" s="5"/>
      <c r="CH127" s="5"/>
      <c r="CI127" s="5"/>
      <c r="CJ127" s="5"/>
      <c r="CK127" s="5"/>
      <c r="CL127" s="5"/>
    </row>
    <row r="128" spans="2:90"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W128" s="3"/>
      <c r="BZ128" s="4"/>
      <c r="CA128" s="4"/>
      <c r="CB128" s="6"/>
      <c r="CC128" s="6"/>
      <c r="CD128" s="5"/>
      <c r="CE128" s="5"/>
      <c r="CF128" s="5"/>
      <c r="CG128" s="5"/>
      <c r="CH128" s="5"/>
      <c r="CI128" s="5"/>
      <c r="CJ128" s="5"/>
      <c r="CK128" s="5"/>
      <c r="CL128" s="5"/>
    </row>
    <row r="129" spans="2:90"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W129" s="3"/>
      <c r="BZ129" s="4"/>
      <c r="CA129" s="4"/>
      <c r="CB129" s="6"/>
      <c r="CC129" s="6"/>
      <c r="CD129" s="5"/>
      <c r="CE129" s="5"/>
      <c r="CF129" s="5"/>
      <c r="CG129" s="5"/>
      <c r="CH129" s="5"/>
      <c r="CI129" s="5"/>
      <c r="CJ129" s="5"/>
      <c r="CK129" s="5"/>
      <c r="CL129" s="5"/>
    </row>
    <row r="130" spans="2:90"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W130" s="3"/>
      <c r="BZ130" s="4"/>
      <c r="CA130" s="4"/>
      <c r="CB130" s="6"/>
      <c r="CC130" s="6"/>
      <c r="CD130" s="5"/>
      <c r="CE130" s="5"/>
      <c r="CF130" s="5"/>
      <c r="CG130" s="5"/>
      <c r="CH130" s="5"/>
      <c r="CI130" s="5"/>
      <c r="CJ130" s="5"/>
      <c r="CK130" s="5"/>
      <c r="CL130" s="5"/>
    </row>
    <row r="131" spans="2:90"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W131" s="3"/>
      <c r="BZ131" s="4"/>
      <c r="CA131" s="4"/>
      <c r="CB131" s="6"/>
      <c r="CC131" s="6"/>
      <c r="CD131" s="5"/>
      <c r="CE131" s="5"/>
      <c r="CF131" s="5"/>
      <c r="CG131" s="5"/>
      <c r="CH131" s="5"/>
      <c r="CI131" s="5"/>
      <c r="CJ131" s="5"/>
      <c r="CK131" s="5"/>
      <c r="CL131" s="5"/>
    </row>
    <row r="132" spans="2:90"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W132" s="3"/>
      <c r="BZ132" s="4"/>
      <c r="CA132" s="4"/>
      <c r="CB132" s="6"/>
      <c r="CC132" s="6"/>
      <c r="CD132" s="5"/>
      <c r="CE132" s="5"/>
      <c r="CF132" s="5"/>
      <c r="CG132" s="5"/>
      <c r="CH132" s="5"/>
      <c r="CI132" s="5"/>
      <c r="CJ132" s="5"/>
      <c r="CK132" s="5"/>
      <c r="CL132" s="5"/>
    </row>
    <row r="133" spans="2:90"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W133" s="3"/>
      <c r="BZ133" s="4"/>
      <c r="CA133" s="4"/>
      <c r="CB133" s="6"/>
      <c r="CC133" s="6"/>
      <c r="CD133" s="5"/>
      <c r="CE133" s="5"/>
      <c r="CF133" s="5"/>
      <c r="CG133" s="5"/>
      <c r="CH133" s="5"/>
      <c r="CI133" s="5"/>
      <c r="CJ133" s="5"/>
      <c r="CK133" s="5"/>
      <c r="CL133" s="5"/>
    </row>
    <row r="134" spans="2:90"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W134" s="3"/>
      <c r="BZ134" s="4"/>
      <c r="CA134" s="4"/>
      <c r="CB134" s="6"/>
      <c r="CC134" s="6"/>
      <c r="CD134" s="5"/>
      <c r="CE134" s="5"/>
      <c r="CF134" s="5"/>
      <c r="CG134" s="5"/>
      <c r="CH134" s="5"/>
      <c r="CI134" s="5"/>
      <c r="CJ134" s="5"/>
      <c r="CK134" s="5"/>
      <c r="CL134" s="5"/>
    </row>
    <row r="135" spans="2:90"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W135" s="3"/>
      <c r="BZ135" s="4"/>
      <c r="CA135" s="4"/>
      <c r="CB135" s="6"/>
      <c r="CC135" s="6"/>
      <c r="CD135" s="5"/>
      <c r="CE135" s="5"/>
      <c r="CF135" s="5"/>
      <c r="CG135" s="5"/>
      <c r="CH135" s="5"/>
      <c r="CI135" s="5"/>
      <c r="CJ135" s="5"/>
      <c r="CK135" s="5"/>
      <c r="CL135" s="5"/>
    </row>
    <row r="136" spans="2:90" x14ac:dyDescent="0.2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W136" s="3"/>
      <c r="BZ136" s="4"/>
      <c r="CA136" s="4"/>
      <c r="CB136" s="6"/>
      <c r="CC136" s="6"/>
      <c r="CD136" s="5"/>
      <c r="CE136" s="5"/>
      <c r="CF136" s="5"/>
      <c r="CG136" s="5"/>
      <c r="CH136" s="5"/>
      <c r="CI136" s="5"/>
      <c r="CJ136" s="5"/>
      <c r="CK136" s="5"/>
      <c r="CL136" s="5"/>
    </row>
    <row r="137" spans="2:90" x14ac:dyDescent="0.2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W137" s="3"/>
      <c r="BZ137" s="4"/>
      <c r="CA137" s="4"/>
      <c r="CB137" s="6"/>
      <c r="CC137" s="6"/>
      <c r="CD137" s="5"/>
      <c r="CE137" s="5"/>
      <c r="CF137" s="5"/>
      <c r="CG137" s="5"/>
      <c r="CH137" s="5"/>
      <c r="CI137" s="5"/>
      <c r="CJ137" s="5"/>
      <c r="CK137" s="5"/>
      <c r="CL137" s="5"/>
    </row>
    <row r="138" spans="2:90" x14ac:dyDescent="0.2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W138" s="3"/>
      <c r="BZ138" s="4"/>
      <c r="CA138" s="4"/>
      <c r="CB138" s="6"/>
      <c r="CC138" s="6"/>
      <c r="CD138" s="5"/>
      <c r="CE138" s="5"/>
      <c r="CF138" s="5"/>
      <c r="CG138" s="5"/>
      <c r="CH138" s="5"/>
      <c r="CI138" s="5"/>
      <c r="CJ138" s="5"/>
      <c r="CK138" s="5"/>
      <c r="CL138" s="5"/>
    </row>
    <row r="139" spans="2:90" x14ac:dyDescent="0.2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W139" s="3"/>
      <c r="BZ139" s="4"/>
      <c r="CA139" s="4"/>
      <c r="CB139" s="6"/>
      <c r="CC139" s="6"/>
      <c r="CD139" s="5"/>
      <c r="CE139" s="5"/>
      <c r="CF139" s="5"/>
      <c r="CG139" s="5"/>
      <c r="CH139" s="5"/>
      <c r="CI139" s="5"/>
      <c r="CJ139" s="5"/>
      <c r="CK139" s="5"/>
      <c r="CL139" s="5"/>
    </row>
    <row r="140" spans="2:90" x14ac:dyDescent="0.2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W140" s="3"/>
      <c r="BZ140" s="4"/>
      <c r="CA140" s="4"/>
      <c r="CB140" s="6"/>
      <c r="CC140" s="6"/>
      <c r="CD140" s="5"/>
      <c r="CE140" s="5"/>
      <c r="CF140" s="5"/>
      <c r="CG140" s="5"/>
      <c r="CH140" s="5"/>
      <c r="CI140" s="5"/>
      <c r="CJ140" s="5"/>
      <c r="CK140" s="5"/>
      <c r="CL140" s="5"/>
    </row>
    <row r="141" spans="2:90" x14ac:dyDescent="0.2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W141" s="3"/>
      <c r="BZ141" s="4"/>
      <c r="CA141" s="4"/>
      <c r="CB141" s="6"/>
      <c r="CC141" s="6"/>
      <c r="CD141" s="5"/>
      <c r="CE141" s="5"/>
      <c r="CF141" s="5"/>
      <c r="CG141" s="5"/>
      <c r="CH141" s="5"/>
      <c r="CI141" s="5"/>
      <c r="CJ141" s="5"/>
      <c r="CK141" s="5"/>
      <c r="CL141" s="5"/>
    </row>
    <row r="142" spans="2:90" x14ac:dyDescent="0.2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W142" s="3"/>
      <c r="BZ142" s="4"/>
      <c r="CA142" s="4"/>
      <c r="CB142" s="6"/>
      <c r="CC142" s="6"/>
      <c r="CD142" s="5"/>
      <c r="CE142" s="5"/>
      <c r="CF142" s="5"/>
      <c r="CG142" s="5"/>
      <c r="CH142" s="5"/>
      <c r="CI142" s="5"/>
      <c r="CJ142" s="5"/>
      <c r="CK142" s="5"/>
      <c r="CL142" s="5"/>
    </row>
    <row r="143" spans="2:90" x14ac:dyDescent="0.2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W143" s="3"/>
      <c r="BZ143" s="4"/>
      <c r="CA143" s="4"/>
      <c r="CB143" s="6"/>
      <c r="CC143" s="6"/>
      <c r="CD143" s="5"/>
      <c r="CE143" s="5"/>
      <c r="CF143" s="5"/>
      <c r="CG143" s="5"/>
      <c r="CH143" s="5"/>
      <c r="CI143" s="5"/>
      <c r="CJ143" s="5"/>
      <c r="CK143" s="5"/>
      <c r="CL143" s="5"/>
    </row>
    <row r="144" spans="2:90" x14ac:dyDescent="0.2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W144" s="3"/>
      <c r="BZ144" s="4"/>
      <c r="CA144" s="4"/>
      <c r="CB144" s="6"/>
      <c r="CC144" s="6"/>
      <c r="CD144" s="5"/>
      <c r="CE144" s="5"/>
      <c r="CF144" s="5"/>
      <c r="CG144" s="5"/>
      <c r="CH144" s="5"/>
      <c r="CI144" s="5"/>
      <c r="CJ144" s="5"/>
      <c r="CK144" s="5"/>
      <c r="CL144" s="5"/>
    </row>
    <row r="145" spans="2:90" x14ac:dyDescent="0.2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W145" s="3"/>
      <c r="BZ145" s="4"/>
      <c r="CA145" s="4"/>
      <c r="CB145" s="6"/>
      <c r="CC145" s="6"/>
      <c r="CD145" s="5"/>
      <c r="CE145" s="5"/>
      <c r="CF145" s="5"/>
      <c r="CG145" s="5"/>
      <c r="CH145" s="5"/>
      <c r="CI145" s="5"/>
      <c r="CJ145" s="5"/>
      <c r="CK145" s="5"/>
      <c r="CL145" s="5"/>
    </row>
    <row r="146" spans="2:90" x14ac:dyDescent="0.2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W146" s="3"/>
      <c r="BZ146" s="4"/>
      <c r="CA146" s="4"/>
      <c r="CB146" s="6"/>
      <c r="CC146" s="6"/>
      <c r="CD146" s="5"/>
      <c r="CE146" s="5"/>
      <c r="CF146" s="5"/>
      <c r="CG146" s="5"/>
      <c r="CH146" s="5"/>
      <c r="CI146" s="5"/>
      <c r="CJ146" s="5"/>
      <c r="CK146" s="5"/>
      <c r="CL146" s="5"/>
    </row>
    <row r="147" spans="2:90" x14ac:dyDescent="0.2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W147" s="3"/>
      <c r="BZ147" s="4"/>
      <c r="CA147" s="4"/>
      <c r="CB147" s="6"/>
      <c r="CC147" s="6"/>
      <c r="CD147" s="5"/>
      <c r="CE147" s="5"/>
      <c r="CF147" s="5"/>
      <c r="CG147" s="5"/>
      <c r="CH147" s="5"/>
      <c r="CI147" s="5"/>
      <c r="CJ147" s="5"/>
      <c r="CK147" s="5"/>
      <c r="CL147" s="5"/>
    </row>
    <row r="148" spans="2:90" x14ac:dyDescent="0.2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W148" s="3"/>
      <c r="BZ148" s="4"/>
      <c r="CA148" s="4"/>
      <c r="CB148" s="6"/>
      <c r="CC148" s="6"/>
      <c r="CD148" s="5"/>
      <c r="CE148" s="5"/>
      <c r="CF148" s="5"/>
      <c r="CG148" s="5"/>
      <c r="CH148" s="5"/>
      <c r="CI148" s="5"/>
      <c r="CJ148" s="5"/>
      <c r="CK148" s="5"/>
      <c r="CL148" s="5"/>
    </row>
    <row r="149" spans="2:90" x14ac:dyDescent="0.2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W149" s="3"/>
      <c r="BZ149" s="4"/>
      <c r="CA149" s="4"/>
      <c r="CB149" s="6"/>
      <c r="CC149" s="6"/>
      <c r="CD149" s="5"/>
      <c r="CE149" s="5"/>
      <c r="CF149" s="5"/>
      <c r="CG149" s="5"/>
      <c r="CH149" s="5"/>
      <c r="CI149" s="5"/>
      <c r="CJ149" s="5"/>
      <c r="CK149" s="5"/>
      <c r="CL149" s="5"/>
    </row>
    <row r="150" spans="2:90" x14ac:dyDescent="0.2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W150" s="3"/>
      <c r="BZ150" s="4"/>
      <c r="CA150" s="4"/>
      <c r="CB150" s="6"/>
      <c r="CC150" s="6"/>
      <c r="CD150" s="5"/>
      <c r="CE150" s="5"/>
      <c r="CF150" s="5"/>
      <c r="CG150" s="5"/>
      <c r="CH150" s="5"/>
      <c r="CI150" s="5"/>
      <c r="CJ150" s="5"/>
      <c r="CK150" s="5"/>
      <c r="CL150" s="5"/>
    </row>
    <row r="151" spans="2:90" x14ac:dyDescent="0.2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W151" s="3"/>
      <c r="BZ151" s="4"/>
      <c r="CA151" s="4"/>
      <c r="CB151" s="6"/>
      <c r="CC151" s="6"/>
      <c r="CD151" s="5"/>
      <c r="CE151" s="5"/>
      <c r="CF151" s="5"/>
      <c r="CG151" s="5"/>
      <c r="CH151" s="5"/>
      <c r="CI151" s="5"/>
      <c r="CJ151" s="5"/>
      <c r="CK151" s="5"/>
      <c r="CL151" s="5"/>
    </row>
    <row r="152" spans="2:90" x14ac:dyDescent="0.2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W152" s="3"/>
      <c r="BZ152" s="4"/>
      <c r="CA152" s="4"/>
      <c r="CB152" s="6"/>
      <c r="CC152" s="6"/>
      <c r="CD152" s="5"/>
      <c r="CE152" s="5"/>
      <c r="CF152" s="5"/>
      <c r="CG152" s="5"/>
      <c r="CH152" s="5"/>
      <c r="CI152" s="5"/>
      <c r="CJ152" s="5"/>
      <c r="CK152" s="5"/>
      <c r="CL152" s="5"/>
    </row>
    <row r="153" spans="2:90"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W153" s="3"/>
      <c r="BZ153" s="4"/>
      <c r="CA153" s="4"/>
      <c r="CB153" s="6"/>
      <c r="CC153" s="6"/>
      <c r="CD153" s="5"/>
      <c r="CE153" s="5"/>
      <c r="CF153" s="5"/>
      <c r="CG153" s="5"/>
      <c r="CH153" s="5"/>
      <c r="CI153" s="5"/>
      <c r="CJ153" s="5"/>
      <c r="CK153" s="5"/>
      <c r="CL153" s="5"/>
    </row>
    <row r="154" spans="2:90" x14ac:dyDescent="0.2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W154" s="3"/>
      <c r="BZ154" s="4"/>
      <c r="CA154" s="4"/>
      <c r="CB154" s="6"/>
      <c r="CC154" s="6"/>
      <c r="CD154" s="5"/>
      <c r="CE154" s="5"/>
      <c r="CF154" s="5"/>
      <c r="CG154" s="5"/>
      <c r="CH154" s="5"/>
      <c r="CI154" s="5"/>
      <c r="CJ154" s="5"/>
      <c r="CK154" s="5"/>
      <c r="CL154" s="5"/>
    </row>
    <row r="155" spans="2:90" x14ac:dyDescent="0.2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W155" s="3"/>
      <c r="BZ155" s="4"/>
      <c r="CA155" s="4"/>
      <c r="CB155" s="6"/>
      <c r="CC155" s="6"/>
      <c r="CD155" s="5"/>
      <c r="CE155" s="5"/>
      <c r="CF155" s="5"/>
      <c r="CG155" s="5"/>
      <c r="CH155" s="5"/>
      <c r="CI155" s="5"/>
      <c r="CJ155" s="5"/>
      <c r="CK155" s="5"/>
      <c r="CL155" s="5"/>
    </row>
    <row r="156" spans="2:90" x14ac:dyDescent="0.2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W156" s="3"/>
      <c r="BZ156" s="4"/>
      <c r="CA156" s="4"/>
      <c r="CB156" s="6"/>
      <c r="CC156" s="6"/>
      <c r="CD156" s="5"/>
      <c r="CE156" s="5"/>
      <c r="CF156" s="5"/>
      <c r="CG156" s="5"/>
      <c r="CH156" s="5"/>
      <c r="CI156" s="5"/>
      <c r="CJ156" s="5"/>
      <c r="CK156" s="5"/>
      <c r="CL156" s="5"/>
    </row>
    <row r="157" spans="2:90" x14ac:dyDescent="0.2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W157" s="3"/>
      <c r="BZ157" s="4"/>
      <c r="CA157" s="4"/>
      <c r="CB157" s="6"/>
      <c r="CC157" s="6"/>
      <c r="CD157" s="5"/>
      <c r="CE157" s="5"/>
      <c r="CF157" s="5"/>
      <c r="CG157" s="5"/>
      <c r="CH157" s="5"/>
      <c r="CI157" s="5"/>
      <c r="CJ157" s="5"/>
      <c r="CK157" s="5"/>
      <c r="CL157" s="5"/>
    </row>
    <row r="158" spans="2:90" x14ac:dyDescent="0.2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W158" s="3"/>
      <c r="BZ158" s="4"/>
      <c r="CA158" s="4"/>
      <c r="CB158" s="6"/>
      <c r="CC158" s="6"/>
      <c r="CD158" s="5"/>
      <c r="CE158" s="5"/>
      <c r="CF158" s="5"/>
      <c r="CG158" s="5"/>
      <c r="CH158" s="5"/>
      <c r="CI158" s="5"/>
      <c r="CJ158" s="5"/>
      <c r="CK158" s="5"/>
      <c r="CL158" s="5"/>
    </row>
    <row r="159" spans="2:90" x14ac:dyDescent="0.2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Z159" s="4"/>
      <c r="CA159" s="4"/>
      <c r="CB159" s="6"/>
      <c r="CC159" s="6"/>
      <c r="CD159" s="5"/>
      <c r="CE159" s="5"/>
      <c r="CF159" s="5"/>
      <c r="CG159" s="5"/>
      <c r="CH159" s="5"/>
      <c r="CI159" s="5"/>
      <c r="CJ159" s="5"/>
      <c r="CK159" s="5"/>
      <c r="CL159" s="5"/>
    </row>
    <row r="160" spans="2:90"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Z160" s="4"/>
      <c r="CA160" s="4"/>
      <c r="CB160" s="6"/>
      <c r="CC160" s="6"/>
      <c r="CD160" s="5"/>
      <c r="CE160" s="5"/>
      <c r="CF160" s="5"/>
      <c r="CG160" s="5"/>
      <c r="CH160" s="5"/>
      <c r="CI160" s="5"/>
      <c r="CJ160" s="5"/>
      <c r="CK160" s="5"/>
      <c r="CL160" s="5"/>
    </row>
    <row r="161" spans="78:81" x14ac:dyDescent="0.25">
      <c r="BZ161" s="4"/>
      <c r="CA161" s="4"/>
      <c r="CB161" s="8"/>
      <c r="CC161" s="8"/>
    </row>
  </sheetData>
  <mergeCells count="7">
    <mergeCell ref="G12:H12"/>
    <mergeCell ref="D15:O23"/>
    <mergeCell ref="D4:I4"/>
    <mergeCell ref="D5:F7"/>
    <mergeCell ref="G5:I7"/>
    <mergeCell ref="D10:F10"/>
    <mergeCell ref="G10:H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F1</vt:lpstr>
      <vt:lpstr>F2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eccooks</dc:creator>
  <cp:lastModifiedBy>Steve Cook</cp:lastModifiedBy>
  <dcterms:created xsi:type="dcterms:W3CDTF">2013-11-13T17:08:58Z</dcterms:created>
  <dcterms:modified xsi:type="dcterms:W3CDTF">2018-05-03T20:25:00Z</dcterms:modified>
</cp:coreProperties>
</file>